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tagonimmobilien-my.sharepoint.com/personal/veronika_schniederjann_pentagon-immobilien_de/Documents/Dokumente/"/>
    </mc:Choice>
  </mc:AlternateContent>
  <xr:revisionPtr revIDLastSave="1" documentId="8_{EE565330-ECDA-418E-B9B1-F6302D40F34D}" xr6:coauthVersionLast="36" xr6:coauthVersionMax="36" xr10:uidLastSave="{23A178DF-FCC9-4F7D-97E8-4B00E925D3DE}"/>
  <bookViews>
    <workbookView xWindow="0" yWindow="0" windowWidth="28770" windowHeight="13965" xr2:uid="{E455DC20-CAA6-4B22-92DD-58BB82FB25E1}"/>
  </bookViews>
  <sheets>
    <sheet name="Tabelle1" sheetId="1" r:id="rId1"/>
  </sheets>
  <definedNames>
    <definedName name="_xlnm._FilterDatabase" localSheetId="0" hidden="1">Tabelle1!$A$6:$P$296</definedName>
    <definedName name="Vortrag" localSheetId="0">Tabelle1!$B$4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K233" i="1" s="1"/>
  <c r="K234" i="1" s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K258" i="1" s="1"/>
  <c r="K259" i="1" s="1"/>
  <c r="K260" i="1" s="1"/>
  <c r="K261" i="1" s="1"/>
  <c r="K262" i="1" s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</calcChain>
</file>

<file path=xl/sharedStrings.xml><?xml version="1.0" encoding="utf-8"?>
<sst xmlns="http://schemas.openxmlformats.org/spreadsheetml/2006/main" count="1290" uniqueCount="425">
  <si>
    <t>Bank</t>
  </si>
  <si>
    <t>Volksbank Mittweida</t>
  </si>
  <si>
    <t>IBAN</t>
  </si>
  <si>
    <t>DE92870961240197501944</t>
  </si>
  <si>
    <t>BIC</t>
  </si>
  <si>
    <t>GENODEF1MIW</t>
  </si>
  <si>
    <t>Zeitraum</t>
  </si>
  <si>
    <t>bis</t>
  </si>
  <si>
    <t>Saldovortrag</t>
  </si>
  <si>
    <t>neuer Saldo</t>
  </si>
  <si>
    <t>Buchungsdatum</t>
  </si>
  <si>
    <t>Objekt</t>
  </si>
  <si>
    <t>M/E</t>
  </si>
  <si>
    <t>Auftraggeber - Empfänger</t>
  </si>
  <si>
    <t>Konto</t>
  </si>
  <si>
    <t>Beleg</t>
  </si>
  <si>
    <t>BK-Periode</t>
  </si>
  <si>
    <t>Soll-Betrag</t>
  </si>
  <si>
    <t>Haben-Betrag</t>
  </si>
  <si>
    <t>Ust</t>
  </si>
  <si>
    <t>laufende Summe</t>
  </si>
  <si>
    <t>Buchungstext 1</t>
  </si>
  <si>
    <t>Buchungstext 2</t>
  </si>
  <si>
    <t>Buchungstext 3</t>
  </si>
  <si>
    <t>Buchungstext 4</t>
  </si>
  <si>
    <t>Journal-Nr</t>
  </si>
  <si>
    <t>AXA Versicerung AG</t>
  </si>
  <si>
    <t>24001/001</t>
  </si>
  <si>
    <t>Vers. 10790102972 Adolfstr.</t>
  </si>
  <si>
    <t>7 in Dresden</t>
  </si>
  <si>
    <t>Gebäudeversicherung 2024</t>
  </si>
  <si>
    <t>Petra Kropp</t>
  </si>
  <si>
    <t>151111010</t>
  </si>
  <si>
    <t>Zahlungeingang</t>
  </si>
  <si>
    <t>Marika Stula-Wählte</t>
  </si>
  <si>
    <t>VwNR.: 151132001 Grund</t>
  </si>
  <si>
    <t>stueck Adolfstrasse 7, 0113</t>
  </si>
  <si>
    <t>9 Dresden  Einheit: 008-2.O</t>
  </si>
  <si>
    <t>G Mitte</t>
  </si>
  <si>
    <t>Nancy Gräbe</t>
  </si>
  <si>
    <t>24002/001</t>
  </si>
  <si>
    <t>1511 31001</t>
  </si>
  <si>
    <t>Marianna Wiesner</t>
  </si>
  <si>
    <t>Miete WE 4 - Adolfstr.</t>
  </si>
  <si>
    <t xml:space="preserve"> 7 Wiesner</t>
  </si>
  <si>
    <t>Philipp Steg</t>
  </si>
  <si>
    <t>MIETE VNR.: 151123001</t>
  </si>
  <si>
    <t>Anett Heinzmann</t>
  </si>
  <si>
    <t>VERW.NR.151113001HEINZ</t>
  </si>
  <si>
    <t>MANN</t>
  </si>
  <si>
    <t>Clara Preißler</t>
  </si>
  <si>
    <t>Miete Adolfstrasse 7,</t>
  </si>
  <si>
    <t>Preissler</t>
  </si>
  <si>
    <t>Dietmar Schulze</t>
  </si>
  <si>
    <t>YER.W. NR.151122001  M</t>
  </si>
  <si>
    <t>IETE JAN.2024</t>
  </si>
  <si>
    <t>Mario Berger</t>
  </si>
  <si>
    <t>24003/001</t>
  </si>
  <si>
    <t>Mietausschüttung 12/23</t>
  </si>
  <si>
    <t>garage miete adolfstr.</t>
  </si>
  <si>
    <t>7</t>
  </si>
  <si>
    <t>Stefan Temper</t>
  </si>
  <si>
    <t>24004/001</t>
  </si>
  <si>
    <t>RG 07-2023 v. 27.12.23</t>
  </si>
  <si>
    <t>Winterdienst 11+12/2023</t>
  </si>
  <si>
    <t>24005/001</t>
  </si>
  <si>
    <t>RG 01-2024 v. 03.01.24</t>
  </si>
  <si>
    <t>Abschlag Hausmeister</t>
  </si>
  <si>
    <t>lfd. Monat</t>
  </si>
  <si>
    <t>Brockmann Klima GmbH</t>
  </si>
  <si>
    <t>RG RE-24-00017 v. 03.01.24</t>
  </si>
  <si>
    <t>Wartunng Heizung 2023</t>
  </si>
  <si>
    <t>Pentagon Immobilien DD GmbH</t>
  </si>
  <si>
    <t>24006/001</t>
  </si>
  <si>
    <t>Verwaltergebühr 01.2024</t>
  </si>
  <si>
    <t>Adolfstr. 7, 01139 Dresden</t>
  </si>
  <si>
    <t>ISTA Deutschland GmbH</t>
  </si>
  <si>
    <t>RG 055207018 v. 05.01.24</t>
  </si>
  <si>
    <t>Miete-/Wartungsrechnung</t>
  </si>
  <si>
    <t>2024</t>
  </si>
  <si>
    <t>Thomas Grätz</t>
  </si>
  <si>
    <t>24007/001</t>
  </si>
  <si>
    <t>Miete Carport</t>
  </si>
  <si>
    <t>Miete</t>
  </si>
  <si>
    <t>24008/001</t>
  </si>
  <si>
    <t>RG RE-24-00014 v. 03.01.24</t>
  </si>
  <si>
    <t>Störungsbeseitigung Heizkör</t>
  </si>
  <si>
    <t>per WE 08</t>
  </si>
  <si>
    <t>Ista DE31</t>
  </si>
  <si>
    <t>24009/001</t>
  </si>
  <si>
    <t>RG 9050452694 v. 17.01.24</t>
  </si>
  <si>
    <t>Eco Trend comfort</t>
  </si>
  <si>
    <t>DREWAG Stadtwerke Dresden G</t>
  </si>
  <si>
    <t>VK 211000851157 Rechnu</t>
  </si>
  <si>
    <t>ng 29.01.E -86,66 Danke fue</t>
  </si>
  <si>
    <t>r Ihr Vertrauen</t>
  </si>
  <si>
    <t>24010/001</t>
  </si>
  <si>
    <t>G Mitte, Kleinreparatur Hei</t>
  </si>
  <si>
    <t>Volksbank Mittweida e.G.</t>
  </si>
  <si>
    <t>24011/001</t>
  </si>
  <si>
    <t>Buchungstext Fehlt</t>
  </si>
  <si>
    <t>24012/001</t>
  </si>
  <si>
    <t>24013/001</t>
  </si>
  <si>
    <t>RG 02-2024 v. 27.01.24</t>
  </si>
  <si>
    <t>Winterdienst 01/24</t>
  </si>
  <si>
    <t>MIETE FEBR. 2024  VERW</t>
  </si>
  <si>
    <t>.-NR.151122001</t>
  </si>
  <si>
    <t>24014/001</t>
  </si>
  <si>
    <t>Mietausschüttung 01-2024</t>
  </si>
  <si>
    <t>Landeshauptstadt Dresden</t>
  </si>
  <si>
    <t>24015/001</t>
  </si>
  <si>
    <t>Abfallentsorgung Gebue</t>
  </si>
  <si>
    <t>hrenbescheidNr.95929089/179</t>
  </si>
  <si>
    <t>,12 EUR/Kd.Nr.288317</t>
  </si>
  <si>
    <t>24016/001</t>
  </si>
  <si>
    <t>VK 211000851156 Rechnu</t>
  </si>
  <si>
    <t>ng 12.02. TW57,15 Danke fue</t>
  </si>
  <si>
    <t>24017/001</t>
  </si>
  <si>
    <t>Verwaltergebühr 02.2024</t>
  </si>
  <si>
    <t>GrSt B 2024 Adolfstr.</t>
  </si>
  <si>
    <t>7 Flst. 1020</t>
  </si>
  <si>
    <t>ABWA+Landeshauptstadt Dresd</t>
  </si>
  <si>
    <t>en</t>
  </si>
  <si>
    <t>24018/001</t>
  </si>
  <si>
    <t>Eigenbetrieb Stadtentwässer</t>
  </si>
  <si>
    <t>24019/001</t>
  </si>
  <si>
    <t>KD.-NR. 5726258 23,16</t>
  </si>
  <si>
    <t xml:space="preserve">  GB5001332468 SW  01139 DR</t>
  </si>
  <si>
    <t>ESDEN, ADOLFSTRASSE 7</t>
  </si>
  <si>
    <t>24020/001</t>
  </si>
  <si>
    <t>VK 211000851156 Abschl</t>
  </si>
  <si>
    <t>ag 27.02. TW113,00 Danke fu</t>
  </si>
  <si>
    <t>er Ihr Vertrauen</t>
  </si>
  <si>
    <t>VK 211000851157 Abschl</t>
  </si>
  <si>
    <t>ag 27.02. E 31,00 Danke fue</t>
  </si>
  <si>
    <t>24021/001</t>
  </si>
  <si>
    <t>KD.-NR. 5726258 113,00</t>
  </si>
  <si>
    <t xml:space="preserve"> - ABSCHLAG 02/24 NW 01139</t>
  </si>
  <si>
    <t>DRESDEN, ADOLFSTRASSE 7</t>
  </si>
  <si>
    <t>KD.-NR. 5726258 1,96 -</t>
  </si>
  <si>
    <t xml:space="preserve"> GB3000842501 NW 01139 DRES</t>
  </si>
  <si>
    <t>DEN, ADOLFSTRASSE 7</t>
  </si>
  <si>
    <t>24022/001</t>
  </si>
  <si>
    <t>VERW.-NR. 151122001  M</t>
  </si>
  <si>
    <t>IETE  HAERZ 2024</t>
  </si>
  <si>
    <t>24023/001</t>
  </si>
  <si>
    <t>24024/001</t>
  </si>
  <si>
    <t>KD.-NR. 5726258 88,00</t>
  </si>
  <si>
    <t xml:space="preserve">  ABSCHLAG 03/24 SW  01139</t>
  </si>
  <si>
    <t>DRESDEN, ADOLFSTRASSE 7 ERE</t>
  </si>
  <si>
    <t>F: 1KVT0000000007100799 MRE</t>
  </si>
  <si>
    <t>24025/001</t>
  </si>
  <si>
    <t>Mietausschüttung 02/2024</t>
  </si>
  <si>
    <t>24026/001</t>
  </si>
  <si>
    <t>Verwaltergebühr 03.2024</t>
  </si>
  <si>
    <t>24027/001</t>
  </si>
  <si>
    <t>24028/001</t>
  </si>
  <si>
    <t>RG 04-2024 Anfertigung</t>
  </si>
  <si>
    <t>Keller-Gitterschutzfenster</t>
  </si>
  <si>
    <t>RG 03-2024 Austausch Glühla</t>
  </si>
  <si>
    <t>mpe Keller</t>
  </si>
  <si>
    <t>Glaserei Thomas</t>
  </si>
  <si>
    <t>RG RE0394 Reparatur Kellerf</t>
  </si>
  <si>
    <t>enster WE 01</t>
  </si>
  <si>
    <t>24029/001</t>
  </si>
  <si>
    <t>ag 27.03. TW113,00 Danke fu</t>
  </si>
  <si>
    <t>ag 27.03. E 31,00 Danke fue</t>
  </si>
  <si>
    <t>24030/001</t>
  </si>
  <si>
    <t>24031/001</t>
  </si>
  <si>
    <t xml:space="preserve">  ABSCHLAG 04/24 SW  01139</t>
  </si>
  <si>
    <t>VK 211000851155 Rechnu</t>
  </si>
  <si>
    <t>ng 28.03.G -130,88 Danke fu</t>
  </si>
  <si>
    <t>24032/001</t>
  </si>
  <si>
    <t>IETE APRIL 2024</t>
  </si>
  <si>
    <t>24033/001</t>
  </si>
  <si>
    <t>Mietausschüttung 03/2024</t>
  </si>
  <si>
    <t>24034/001</t>
  </si>
  <si>
    <t>RG 07-2024 v. 02.04.24</t>
  </si>
  <si>
    <t>Leuchmittelwechsel</t>
  </si>
  <si>
    <t>RG 06-2024 v. 02.04.24</t>
  </si>
  <si>
    <t>Neubau v. Eingangstor Müllb</t>
  </si>
  <si>
    <t>ox</t>
  </si>
  <si>
    <t>RG 05-2024 v. 02.04.24</t>
  </si>
  <si>
    <t>Bekämpfung Brandanschlag u.</t>
  </si>
  <si>
    <t>Müllberäumung mit Reinigung</t>
  </si>
  <si>
    <t>VK 211000851155 Abschl</t>
  </si>
  <si>
    <t>ag 08.04. G 810,00 Danke fu</t>
  </si>
  <si>
    <t>24035/001</t>
  </si>
  <si>
    <t>Verwaltergebühr 04.2024</t>
  </si>
  <si>
    <t>Ingolf Büschel</t>
  </si>
  <si>
    <t>RG R2024-031 v. 07.04.24</t>
  </si>
  <si>
    <t>Umklemmen Steckdosen</t>
  </si>
  <si>
    <t>Partyraum</t>
  </si>
  <si>
    <t>24036/001</t>
  </si>
  <si>
    <t>24037/001</t>
  </si>
  <si>
    <t>MIETE APRIL</t>
  </si>
  <si>
    <t>24038/001</t>
  </si>
  <si>
    <t>ag 27.04. G 810,00 Danke fu</t>
  </si>
  <si>
    <t>ag 27.04. TW113,00 Danke fu</t>
  </si>
  <si>
    <t>ag 27.04. E 31,00 Danke fue</t>
  </si>
  <si>
    <t>Claus Dittrich</t>
  </si>
  <si>
    <t>24039/001</t>
  </si>
  <si>
    <t>RG 2400354 v. 23.04.24</t>
  </si>
  <si>
    <t>Dachreparatur mit Raupen-</t>
  </si>
  <si>
    <t>Arbeitsbühne</t>
  </si>
  <si>
    <t>24040/001</t>
  </si>
  <si>
    <t xml:space="preserve">  ABSCHLAG 05/24 SW  01139</t>
  </si>
  <si>
    <t>24041/001</t>
  </si>
  <si>
    <t>VERW.NR. 151122001  MI</t>
  </si>
  <si>
    <t>ETEF MAI 2024</t>
  </si>
  <si>
    <t>24042/001</t>
  </si>
  <si>
    <t>HHL Bautenschutz</t>
  </si>
  <si>
    <t>RG 24028 v. 02.05.24</t>
  </si>
  <si>
    <t>Reparaturarbeiten WE 03</t>
  </si>
  <si>
    <t>24043/001</t>
  </si>
  <si>
    <t>hrenbescheidNr.95986227/244</t>
  </si>
  <si>
    <t>,01 EUR/Kd.Nr.288317</t>
  </si>
  <si>
    <t>24044/001</t>
  </si>
  <si>
    <t>MIETNACHZAHLUNGMAI24</t>
  </si>
  <si>
    <t>24045/001</t>
  </si>
  <si>
    <t>Verwaltergebühr 05.2024</t>
  </si>
  <si>
    <t>RG 068751442 v. 06.05.24</t>
  </si>
  <si>
    <t>Schlussrechnung</t>
  </si>
  <si>
    <t>24046/001</t>
  </si>
  <si>
    <t xml:space="preserve"> - ABSCHLAG 05/24 NW 01139</t>
  </si>
  <si>
    <t>24047/001</t>
  </si>
  <si>
    <t>Seifert Hausinstallation</t>
  </si>
  <si>
    <t>RG 24-00173 v. 12.05.24</t>
  </si>
  <si>
    <t>Reparatur Brausearmatur</t>
  </si>
  <si>
    <t>WE 04</t>
  </si>
  <si>
    <t>RG 09-2024 v. 14.05.24</t>
  </si>
  <si>
    <t>Reparatur Zaunfelder nach</t>
  </si>
  <si>
    <t>Brandschaden</t>
  </si>
  <si>
    <t>RG 08-2024 v. 14.05.24</t>
  </si>
  <si>
    <t>Reparatur Eingangstor und</t>
  </si>
  <si>
    <t>Zaunsäulen</t>
  </si>
  <si>
    <t>24048/001</t>
  </si>
  <si>
    <t>ag 27.05. G 810,00 Danke fu</t>
  </si>
  <si>
    <t>ag 27.05. TW113,00 Danke fu</t>
  </si>
  <si>
    <t>ag 27.05. E 31,00 Danke fue</t>
  </si>
  <si>
    <t>24049/001</t>
  </si>
  <si>
    <t>RG RE-24-01168 v. 24.05.24</t>
  </si>
  <si>
    <t>Kontrolle Leckage WC, Wasch</t>
  </si>
  <si>
    <t>tisch u. Badewanne, etc. WE</t>
  </si>
  <si>
    <t>03</t>
  </si>
  <si>
    <t>24050/001</t>
  </si>
  <si>
    <t>24051/001</t>
  </si>
  <si>
    <t xml:space="preserve">  ABSCHLAG 06/24 SW  01139</t>
  </si>
  <si>
    <t>stuck Adolfstrase 7, 01139</t>
  </si>
  <si>
    <t>Dresden Einheit: 008-2.OG M</t>
  </si>
  <si>
    <t>itte</t>
  </si>
  <si>
    <t>Überw. Guth. BK 2023</t>
  </si>
  <si>
    <t>1511.13001</t>
  </si>
  <si>
    <t>1511.21003</t>
  </si>
  <si>
    <t>1511.23001</t>
  </si>
  <si>
    <t>1511.32001</t>
  </si>
  <si>
    <t>24052/001</t>
  </si>
  <si>
    <t>Miete Adolfstrase 7, P</t>
  </si>
  <si>
    <t>reisler</t>
  </si>
  <si>
    <t>NACHZAHLUNG NK 2023 VE</t>
  </si>
  <si>
    <t>RW,. NR.151122001</t>
  </si>
  <si>
    <t>VERW. NR.151122001 MIE</t>
  </si>
  <si>
    <t>TE JUNI 2024</t>
  </si>
  <si>
    <t>1511.12001</t>
  </si>
  <si>
    <t>24053/001</t>
  </si>
  <si>
    <t>Mietausschüttung 05/2024</t>
  </si>
  <si>
    <t>Adolfstraße 7</t>
  </si>
  <si>
    <t>MIETENACHZAHLUNG 6.24</t>
  </si>
  <si>
    <t>24054/001</t>
  </si>
  <si>
    <t>Nebenkosten</t>
  </si>
  <si>
    <t>24055/001</t>
  </si>
  <si>
    <t>Verwaltergebühr 06.2024</t>
  </si>
  <si>
    <t>Nebenkosten 2023</t>
  </si>
  <si>
    <t>24056/001</t>
  </si>
  <si>
    <t>Stadtreinigung Dresden</t>
  </si>
  <si>
    <t>24057/001</t>
  </si>
  <si>
    <t>Nr.10574193/7,74 EUR/K</t>
  </si>
  <si>
    <t>d.Nr.288317</t>
  </si>
  <si>
    <t>24058/001</t>
  </si>
  <si>
    <t>Betriebskosten</t>
  </si>
  <si>
    <t>24059/001</t>
  </si>
  <si>
    <t>ag 27.06. G 810,00 Danke fu</t>
  </si>
  <si>
    <t>ag 27.06. TW113,00 Danke fu</t>
  </si>
  <si>
    <t>ag 27.06. E 31,00 Danke fue</t>
  </si>
  <si>
    <t>24060/001</t>
  </si>
  <si>
    <t>24061/001</t>
  </si>
  <si>
    <t>24062/001</t>
  </si>
  <si>
    <t xml:space="preserve">  ABSCHLAG 07/24 SW  01139</t>
  </si>
  <si>
    <t>VERW. NR. 151122001 MI</t>
  </si>
  <si>
    <t>ETE JULI2024</t>
  </si>
  <si>
    <t>24063/001</t>
  </si>
  <si>
    <t>24064/001</t>
  </si>
  <si>
    <t>24065/001</t>
  </si>
  <si>
    <t>Mietausschüttung 06/2024</t>
  </si>
  <si>
    <t>24066/001</t>
  </si>
  <si>
    <t>MIETE JULI 24</t>
  </si>
  <si>
    <t>24067/001</t>
  </si>
  <si>
    <t>Verwaltergebühr 07.2024</t>
  </si>
  <si>
    <t>24068/001</t>
  </si>
  <si>
    <t>24069/001</t>
  </si>
  <si>
    <t>Nr.10577654/8,57 EUR/K</t>
  </si>
  <si>
    <t>24070/001</t>
  </si>
  <si>
    <t>Ruckstand Miete</t>
  </si>
  <si>
    <t>24071/001</t>
  </si>
  <si>
    <t>Nachzahlung Miete</t>
  </si>
  <si>
    <t>24072/001</t>
  </si>
  <si>
    <t>ag 27.07. G 810,00 Danke fu</t>
  </si>
  <si>
    <t>ag 27.07. TW113,00 Danke fu</t>
  </si>
  <si>
    <t>ag 27.07. E 31,00 Danke fue</t>
  </si>
  <si>
    <t>24073/001</t>
  </si>
  <si>
    <t>24074/001</t>
  </si>
  <si>
    <t>MIETE AUG 24</t>
  </si>
  <si>
    <t>24075/001</t>
  </si>
  <si>
    <t>ETE AUGUST 2024</t>
  </si>
  <si>
    <t>24076/001</t>
  </si>
  <si>
    <t>24077/001</t>
  </si>
  <si>
    <t>24078/001</t>
  </si>
  <si>
    <t xml:space="preserve">  ABSCHLAG 08/24 SW  01139</t>
  </si>
  <si>
    <t>hrenbescheidNr.96042880/232</t>
  </si>
  <si>
    <t>,68 EUR/Kd.Nr.288317</t>
  </si>
  <si>
    <t>24079/001</t>
  </si>
  <si>
    <t>24080/001</t>
  </si>
  <si>
    <t>Mietausschüttung 07/2024</t>
  </si>
  <si>
    <t>Verwaltergebühr 08.2024</t>
  </si>
  <si>
    <t>24081/001</t>
  </si>
  <si>
    <t xml:space="preserve"> - ABSCHLAG 08/24 NW 01139</t>
  </si>
  <si>
    <t>24082/001</t>
  </si>
  <si>
    <t>Nr.10582784/8,57 EUR/K</t>
  </si>
  <si>
    <t>24083/001</t>
  </si>
  <si>
    <t>ag 27.08. G 810,00 Danke fu</t>
  </si>
  <si>
    <t>ag 27.08. TW113,00 Danke fu</t>
  </si>
  <si>
    <t>ag 27.08. E 31,00 Danke fue</t>
  </si>
  <si>
    <t>24084/001</t>
  </si>
  <si>
    <t>MIETE UG 24</t>
  </si>
  <si>
    <t>24085/001</t>
  </si>
  <si>
    <t>24086/001</t>
  </si>
  <si>
    <t xml:space="preserve">  ABSCHLAG 09/24 SW  01139</t>
  </si>
  <si>
    <t>24087/001</t>
  </si>
  <si>
    <t>Mietausschüttung 08-2024</t>
  </si>
  <si>
    <t>VERW.NR. 151122001 MIE</t>
  </si>
  <si>
    <t>TE SEPT. 2024</t>
  </si>
  <si>
    <t>24088/001</t>
  </si>
  <si>
    <t>24089/001</t>
  </si>
  <si>
    <t>Verwaltergebühr 09.2024</t>
  </si>
  <si>
    <t>24090/001</t>
  </si>
  <si>
    <t>RG 202409150 v. 10.09.24</t>
  </si>
  <si>
    <t>Reparatur Boiler WE 9</t>
  </si>
  <si>
    <t>RG 10-2024 v. 01.09.24</t>
  </si>
  <si>
    <t>Leuchtmittel</t>
  </si>
  <si>
    <t>24091/001</t>
  </si>
  <si>
    <t>24092/001</t>
  </si>
  <si>
    <t>Ruckstand</t>
  </si>
  <si>
    <t>24093/001</t>
  </si>
  <si>
    <t>ag 27.09. G 810,00 Danke fu</t>
  </si>
  <si>
    <t>ag 27.09. TW113,00 Danke fu</t>
  </si>
  <si>
    <t>ag 27.09. E 31,00 Danke fue</t>
  </si>
  <si>
    <t>24094/001</t>
  </si>
  <si>
    <t>24095/001</t>
  </si>
  <si>
    <t>24096/001</t>
  </si>
  <si>
    <t xml:space="preserve">  ABSCHLAG 10/24 SW  01139</t>
  </si>
  <si>
    <t>151122001 MIETE OKT.24</t>
  </si>
  <si>
    <t>24097/001</t>
  </si>
  <si>
    <t>Mietausschüttung 09/2024</t>
  </si>
  <si>
    <t>24098/001</t>
  </si>
  <si>
    <t>Verwaltergebühr 10.2024</t>
  </si>
  <si>
    <t>Miete Oktober</t>
  </si>
  <si>
    <t>24099/001</t>
  </si>
  <si>
    <t>24100/001</t>
  </si>
  <si>
    <t>Nr.10590165/8,57 EUR/K</t>
  </si>
  <si>
    <t>24101/001</t>
  </si>
  <si>
    <t>ag 27.10. G 810,00 Danke fu</t>
  </si>
  <si>
    <t>ag 27.10. TW113,00 Danke fu</t>
  </si>
  <si>
    <t>ag 27.10. E 31,00 Danke fue</t>
  </si>
  <si>
    <t>24102/001</t>
  </si>
  <si>
    <t>24103/001</t>
  </si>
  <si>
    <t>24104/001</t>
  </si>
  <si>
    <t xml:space="preserve">  ABSCHLAG 11/24 SW  01139</t>
  </si>
  <si>
    <t>Mahnkosten und fehlend</t>
  </si>
  <si>
    <t>er Betrag</t>
  </si>
  <si>
    <t>TE NOV.2024</t>
  </si>
  <si>
    <t>24105/001</t>
  </si>
  <si>
    <t>Mietausschüttung 10/2024</t>
  </si>
  <si>
    <t>24106/001</t>
  </si>
  <si>
    <t>hrenbescheidNr.96099823/255</t>
  </si>
  <si>
    <t>,34 EUR/Kd.Nr.288317</t>
  </si>
  <si>
    <t>24107/001</t>
  </si>
  <si>
    <t>Verwaltergebühr 11.2024</t>
  </si>
  <si>
    <t>24108/001</t>
  </si>
  <si>
    <t xml:space="preserve"> - ABSCHLAG 11/24 NW 01139</t>
  </si>
  <si>
    <t>24109/001</t>
  </si>
  <si>
    <t>Haus &amp; Hof</t>
  </si>
  <si>
    <t>24110/001</t>
  </si>
  <si>
    <t>RG HB2024-0051 v. 13.11.24</t>
  </si>
  <si>
    <t>Küche De-/Monatage für Troc</t>
  </si>
  <si>
    <t>kenleger WE 03 abzgl. Skont</t>
  </si>
  <si>
    <t>o</t>
  </si>
  <si>
    <t>24111/001</t>
  </si>
  <si>
    <t>ag 27.11. G 810,00 Danke fu</t>
  </si>
  <si>
    <t>ag 27.11. TW113,00 Danke fu</t>
  </si>
  <si>
    <t>ag 27.11. E 31,00 Danke fue</t>
  </si>
  <si>
    <t>24112/001</t>
  </si>
  <si>
    <t>24113/001</t>
  </si>
  <si>
    <t xml:space="preserve">  ABSCHLAG 12/24 SW  01139</t>
  </si>
  <si>
    <t>24114/001</t>
  </si>
  <si>
    <t>24115/001</t>
  </si>
  <si>
    <t>Mietausschüttung 11/2024</t>
  </si>
  <si>
    <t>151122001 MIETE DEZ. 2</t>
  </si>
  <si>
    <t>024</t>
  </si>
  <si>
    <t>24116/001</t>
  </si>
  <si>
    <t>RG 24-00673 v. 25.11.24</t>
  </si>
  <si>
    <t>Erneuerung Warmwasserbereit</t>
  </si>
  <si>
    <t>er WE 09</t>
  </si>
  <si>
    <t>0</t>
  </si>
  <si>
    <t>Verwaltergebühr 12.2024</t>
  </si>
  <si>
    <t>RG 045559650 v. 03.12.24</t>
  </si>
  <si>
    <t>Servicerechnung 2024</t>
  </si>
  <si>
    <t>RE-24-02537 v. 10.12.24</t>
  </si>
  <si>
    <t>Wartungsarbeiten Heizung</t>
  </si>
  <si>
    <t>PURP+OTHR andereVK 21100085</t>
  </si>
  <si>
    <t>1157 Abschlag 27.12. E 31,0</t>
  </si>
  <si>
    <t>0 Danke fuer Ihr Vertrauen</t>
  </si>
  <si>
    <t>1155 Abschlag 27.12. G 810,</t>
  </si>
  <si>
    <t>00 Danke fuer Ihr Vertrauen</t>
  </si>
  <si>
    <t>1156 Abschlag 27.12. TW113,</t>
  </si>
  <si>
    <t>ABSCHLUSS PER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</si>
</sst>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;#,##0.00\-"/>
    <numFmt numFmtId="166" formatCode="mm\/yyyy"/>
    <numFmt numFmtId="167" formatCode="#,##0.00;#,##0.00\-;&quot;&quot;;&quot;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0" xfId="0" applyFont="1"/>
    <xf numFmtId="164" fontId="0" fillId="0" borderId="0" xfId="0" applyNumberFormat="1" applyFont="1"/>
    <xf numFmtId="165" fontId="0" fillId="0" borderId="0" xfId="0" applyNumberFormat="1" applyFont="1"/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166" fontId="0" fillId="0" borderId="0" xfId="0" applyNumberFormat="1" applyFont="1" applyAlignment="1">
      <alignment horizontal="right"/>
    </xf>
    <xf numFmtId="167" fontId="0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1894-C579-4D4D-BE69-493B91A8A6E0}">
  <dimension ref="A1:P296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RowHeight="15" x14ac:dyDescent="0.25"/>
  <cols>
    <col min="1" max="1" width="17.42578125" style="1" bestFit="1" customWidth="1"/>
    <col min="2" max="2" width="19.85546875" style="1" bestFit="1" customWidth="1"/>
    <col min="3" max="3" width="11.5703125" style="1" bestFit="1" customWidth="1"/>
    <col min="4" max="4" width="29.42578125" style="1" bestFit="1" customWidth="1"/>
    <col min="5" max="5" width="8.5703125" style="1" bestFit="1" customWidth="1"/>
    <col min="6" max="6" width="14.5703125" style="1" bestFit="1" customWidth="1"/>
    <col min="7" max="7" width="13.28515625" style="1" bestFit="1" customWidth="1"/>
    <col min="8" max="8" width="13" style="1" bestFit="1" customWidth="1"/>
    <col min="9" max="9" width="15.42578125" style="1" bestFit="1" customWidth="1"/>
    <col min="10" max="10" width="7.28515625" style="1" bestFit="1" customWidth="1"/>
    <col min="11" max="11" width="18.5703125" style="1" bestFit="1" customWidth="1"/>
    <col min="12" max="12" width="29.5703125" style="1" bestFit="1" customWidth="1"/>
    <col min="13" max="13" width="29" style="1" bestFit="1" customWidth="1"/>
    <col min="14" max="14" width="29.28515625" style="1" bestFit="1" customWidth="1"/>
    <col min="15" max="15" width="28.140625" style="1" bestFit="1" customWidth="1"/>
    <col min="16" max="16" width="12.5703125" style="1" bestFit="1" customWidth="1"/>
    <col min="17" max="16384" width="11.42578125" style="1"/>
  </cols>
  <sheetData>
    <row r="1" spans="1:16" x14ac:dyDescent="0.25">
      <c r="A1" s="2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3" spans="1:16" x14ac:dyDescent="0.25">
      <c r="A3" s="2" t="s">
        <v>6</v>
      </c>
      <c r="B3" s="3">
        <v>45292</v>
      </c>
      <c r="C3" s="2" t="s">
        <v>7</v>
      </c>
      <c r="D3" s="3">
        <v>45657</v>
      </c>
    </row>
    <row r="4" spans="1:16" x14ac:dyDescent="0.25">
      <c r="A4" s="2" t="s">
        <v>8</v>
      </c>
      <c r="B4" s="4">
        <v>6090.3</v>
      </c>
      <c r="C4" s="2" t="s">
        <v>9</v>
      </c>
      <c r="D4" s="4">
        <v>4367.59</v>
      </c>
    </row>
    <row r="6" spans="1:16" x14ac:dyDescent="0.2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19</v>
      </c>
      <c r="K6" s="1" t="s">
        <v>20</v>
      </c>
      <c r="L6" s="1" t="s">
        <v>21</v>
      </c>
      <c r="M6" s="1" t="s">
        <v>22</v>
      </c>
      <c r="N6" s="1" t="s">
        <v>23</v>
      </c>
      <c r="O6" s="1" t="s">
        <v>24</v>
      </c>
      <c r="P6" s="1" t="s">
        <v>25</v>
      </c>
    </row>
    <row r="7" spans="1:16" x14ac:dyDescent="0.25">
      <c r="A7" s="5">
        <v>45293</v>
      </c>
      <c r="B7" s="6">
        <v>1511</v>
      </c>
      <c r="C7" s="6"/>
      <c r="D7" s="7" t="s">
        <v>26</v>
      </c>
      <c r="E7" s="6">
        <v>80130</v>
      </c>
      <c r="F7" s="7" t="s">
        <v>27</v>
      </c>
      <c r="G7" s="8">
        <v>45292</v>
      </c>
      <c r="H7" s="9">
        <v>1166.6600000000001</v>
      </c>
      <c r="I7" s="9">
        <v>0</v>
      </c>
      <c r="J7" s="9">
        <v>0</v>
      </c>
      <c r="K7" s="9">
        <f>IF(ISNUMBER(K6),K6,Vortrag)+I7-H7</f>
        <v>4923.6400000000003</v>
      </c>
      <c r="L7" s="7" t="s">
        <v>28</v>
      </c>
      <c r="M7" s="7" t="s">
        <v>29</v>
      </c>
      <c r="N7" s="7" t="s">
        <v>30</v>
      </c>
      <c r="O7" s="7"/>
      <c r="P7" s="6">
        <v>78134</v>
      </c>
    </row>
    <row r="8" spans="1:16" x14ac:dyDescent="0.25">
      <c r="A8" s="5">
        <v>45293</v>
      </c>
      <c r="B8" s="6">
        <v>1511</v>
      </c>
      <c r="C8" s="6">
        <v>11010</v>
      </c>
      <c r="D8" s="7" t="s">
        <v>31</v>
      </c>
      <c r="E8" s="6"/>
      <c r="F8" s="7" t="s">
        <v>27</v>
      </c>
      <c r="G8" s="8"/>
      <c r="H8" s="9">
        <v>0</v>
      </c>
      <c r="I8" s="9">
        <v>570</v>
      </c>
      <c r="J8" s="9">
        <v>0</v>
      </c>
      <c r="K8" s="9">
        <f>IF(ISNUMBER(K7),K7,Vortrag)+I8-H8</f>
        <v>5493.64</v>
      </c>
      <c r="L8" s="7" t="s">
        <v>32</v>
      </c>
      <c r="M8" s="7" t="s">
        <v>33</v>
      </c>
      <c r="N8" s="7"/>
      <c r="O8" s="7"/>
      <c r="P8" s="6">
        <v>78900</v>
      </c>
    </row>
    <row r="9" spans="1:16" x14ac:dyDescent="0.25">
      <c r="A9" s="5">
        <v>45293</v>
      </c>
      <c r="B9" s="6">
        <v>1511</v>
      </c>
      <c r="C9" s="6">
        <v>32001</v>
      </c>
      <c r="D9" s="7" t="s">
        <v>34</v>
      </c>
      <c r="E9" s="6"/>
      <c r="F9" s="7" t="s">
        <v>27</v>
      </c>
      <c r="G9" s="8"/>
      <c r="H9" s="9">
        <v>0</v>
      </c>
      <c r="I9" s="9">
        <v>490.92</v>
      </c>
      <c r="J9" s="9">
        <v>0</v>
      </c>
      <c r="K9" s="9">
        <f>IF(ISNUMBER(K8),K8,Vortrag)+I9-H9</f>
        <v>5984.56</v>
      </c>
      <c r="L9" s="7" t="s">
        <v>35</v>
      </c>
      <c r="M9" s="7" t="s">
        <v>36</v>
      </c>
      <c r="N9" s="7" t="s">
        <v>37</v>
      </c>
      <c r="O9" s="7" t="s">
        <v>38</v>
      </c>
      <c r="P9" s="6">
        <v>78901</v>
      </c>
    </row>
    <row r="10" spans="1:16" x14ac:dyDescent="0.25">
      <c r="A10" s="5">
        <v>45294</v>
      </c>
      <c r="B10" s="6">
        <v>1511</v>
      </c>
      <c r="C10" s="6">
        <v>31001</v>
      </c>
      <c r="D10" s="7" t="s">
        <v>39</v>
      </c>
      <c r="E10" s="6"/>
      <c r="F10" s="7" t="s">
        <v>40</v>
      </c>
      <c r="G10" s="8"/>
      <c r="H10" s="9">
        <v>0</v>
      </c>
      <c r="I10" s="9">
        <v>572.88</v>
      </c>
      <c r="J10" s="9">
        <v>0</v>
      </c>
      <c r="K10" s="9">
        <f>IF(ISNUMBER(K9),K9,Vortrag)+I10-H10</f>
        <v>6557.4400000000005</v>
      </c>
      <c r="L10" s="7" t="s">
        <v>41</v>
      </c>
      <c r="M10" s="7" t="s">
        <v>33</v>
      </c>
      <c r="N10" s="7"/>
      <c r="O10" s="7"/>
      <c r="P10" s="6">
        <v>78977</v>
      </c>
    </row>
    <row r="11" spans="1:16" x14ac:dyDescent="0.25">
      <c r="A11" s="5">
        <v>45294</v>
      </c>
      <c r="B11" s="6">
        <v>1511</v>
      </c>
      <c r="C11" s="6">
        <v>21003</v>
      </c>
      <c r="D11" s="7" t="s">
        <v>42</v>
      </c>
      <c r="E11" s="6"/>
      <c r="F11" s="7" t="s">
        <v>40</v>
      </c>
      <c r="G11" s="8"/>
      <c r="H11" s="9">
        <v>0</v>
      </c>
      <c r="I11" s="9">
        <v>700</v>
      </c>
      <c r="J11" s="9">
        <v>0</v>
      </c>
      <c r="K11" s="9">
        <f>IF(ISNUMBER(K10),K10,Vortrag)+I11-H11</f>
        <v>7257.4400000000005</v>
      </c>
      <c r="L11" s="7" t="s">
        <v>43</v>
      </c>
      <c r="M11" s="7" t="s">
        <v>44</v>
      </c>
      <c r="N11" s="7"/>
      <c r="O11" s="7"/>
      <c r="P11" s="6">
        <v>78978</v>
      </c>
    </row>
    <row r="12" spans="1:16" x14ac:dyDescent="0.25">
      <c r="A12" s="5">
        <v>45294</v>
      </c>
      <c r="B12" s="6">
        <v>1511</v>
      </c>
      <c r="C12" s="6">
        <v>23001</v>
      </c>
      <c r="D12" s="7" t="s">
        <v>45</v>
      </c>
      <c r="E12" s="6"/>
      <c r="F12" s="7" t="s">
        <v>40</v>
      </c>
      <c r="G12" s="8"/>
      <c r="H12" s="9">
        <v>0</v>
      </c>
      <c r="I12" s="9">
        <v>700</v>
      </c>
      <c r="J12" s="9">
        <v>0</v>
      </c>
      <c r="K12" s="9">
        <f>IF(ISNUMBER(K11),K11,Vortrag)+I12-H12</f>
        <v>7957.4400000000005</v>
      </c>
      <c r="L12" s="7" t="s">
        <v>46</v>
      </c>
      <c r="M12" s="7" t="s">
        <v>33</v>
      </c>
      <c r="N12" s="7"/>
      <c r="O12" s="7"/>
      <c r="P12" s="6">
        <v>78979</v>
      </c>
    </row>
    <row r="13" spans="1:16" x14ac:dyDescent="0.25">
      <c r="A13" s="5">
        <v>45294</v>
      </c>
      <c r="B13" s="6">
        <v>1511</v>
      </c>
      <c r="C13" s="6">
        <v>13001</v>
      </c>
      <c r="D13" s="7" t="s">
        <v>47</v>
      </c>
      <c r="E13" s="6"/>
      <c r="F13" s="7" t="s">
        <v>40</v>
      </c>
      <c r="G13" s="8"/>
      <c r="H13" s="9">
        <v>0</v>
      </c>
      <c r="I13" s="9">
        <v>527.70000000000005</v>
      </c>
      <c r="J13" s="9">
        <v>0</v>
      </c>
      <c r="K13" s="9">
        <f>IF(ISNUMBER(K12),K12,Vortrag)+I13-H13</f>
        <v>8485.1400000000012</v>
      </c>
      <c r="L13" s="7" t="s">
        <v>48</v>
      </c>
      <c r="M13" s="7" t="s">
        <v>49</v>
      </c>
      <c r="N13" s="7"/>
      <c r="O13" s="7"/>
      <c r="P13" s="6">
        <v>78980</v>
      </c>
    </row>
    <row r="14" spans="1:16" x14ac:dyDescent="0.25">
      <c r="A14" s="5">
        <v>45294</v>
      </c>
      <c r="B14" s="6">
        <v>1511</v>
      </c>
      <c r="C14" s="6">
        <v>33003</v>
      </c>
      <c r="D14" s="7" t="s">
        <v>50</v>
      </c>
      <c r="E14" s="6"/>
      <c r="F14" s="7" t="s">
        <v>40</v>
      </c>
      <c r="G14" s="8"/>
      <c r="H14" s="9">
        <v>0</v>
      </c>
      <c r="I14" s="9">
        <v>545</v>
      </c>
      <c r="J14" s="9">
        <v>0</v>
      </c>
      <c r="K14" s="9">
        <f>IF(ISNUMBER(K13),K13,Vortrag)+I14-H14</f>
        <v>9030.1400000000012</v>
      </c>
      <c r="L14" s="7" t="s">
        <v>51</v>
      </c>
      <c r="M14" s="7" t="s">
        <v>52</v>
      </c>
      <c r="N14" s="7"/>
      <c r="O14" s="7"/>
      <c r="P14" s="6">
        <v>78981</v>
      </c>
    </row>
    <row r="15" spans="1:16" x14ac:dyDescent="0.25">
      <c r="A15" s="5">
        <v>45294</v>
      </c>
      <c r="B15" s="6">
        <v>1511</v>
      </c>
      <c r="C15" s="6">
        <v>22001</v>
      </c>
      <c r="D15" s="7" t="s">
        <v>53</v>
      </c>
      <c r="E15" s="6"/>
      <c r="F15" s="7" t="s">
        <v>40</v>
      </c>
      <c r="G15" s="8"/>
      <c r="H15" s="9">
        <v>0</v>
      </c>
      <c r="I15" s="9">
        <v>427.81</v>
      </c>
      <c r="J15" s="9">
        <v>0</v>
      </c>
      <c r="K15" s="9">
        <f>IF(ISNUMBER(K14),K14,Vortrag)+I15-H15</f>
        <v>9457.9500000000007</v>
      </c>
      <c r="L15" s="7" t="s">
        <v>54</v>
      </c>
      <c r="M15" s="7" t="s">
        <v>55</v>
      </c>
      <c r="N15" s="7"/>
      <c r="O15" s="7"/>
      <c r="P15" s="6">
        <v>78982</v>
      </c>
    </row>
    <row r="16" spans="1:16" x14ac:dyDescent="0.25">
      <c r="A16" s="5">
        <v>45295</v>
      </c>
      <c r="B16" s="6">
        <v>1511</v>
      </c>
      <c r="C16" s="6"/>
      <c r="D16" s="7" t="s">
        <v>56</v>
      </c>
      <c r="E16" s="6">
        <v>34100</v>
      </c>
      <c r="F16" s="7" t="s">
        <v>57</v>
      </c>
      <c r="G16" s="8"/>
      <c r="H16" s="9">
        <v>3090.3</v>
      </c>
      <c r="I16" s="9">
        <v>0</v>
      </c>
      <c r="J16" s="9">
        <v>0</v>
      </c>
      <c r="K16" s="9">
        <f>IF(ISNUMBER(K15),K15,Vortrag)+I16-H16</f>
        <v>6367.6500000000005</v>
      </c>
      <c r="L16" s="7" t="s">
        <v>58</v>
      </c>
      <c r="M16" s="7"/>
      <c r="N16" s="7"/>
      <c r="O16" s="7"/>
      <c r="P16" s="6">
        <v>78992</v>
      </c>
    </row>
    <row r="17" spans="1:16" x14ac:dyDescent="0.25">
      <c r="A17" s="5">
        <v>45295</v>
      </c>
      <c r="B17" s="6">
        <v>1511</v>
      </c>
      <c r="C17" s="6">
        <v>13001</v>
      </c>
      <c r="D17" s="7" t="s">
        <v>47</v>
      </c>
      <c r="E17" s="6"/>
      <c r="F17" s="7" t="s">
        <v>57</v>
      </c>
      <c r="G17" s="8"/>
      <c r="H17" s="9">
        <v>0</v>
      </c>
      <c r="I17" s="9">
        <v>40</v>
      </c>
      <c r="J17" s="9">
        <v>0</v>
      </c>
      <c r="K17" s="9">
        <f>IF(ISNUMBER(K16),K16,Vortrag)+I17-H17</f>
        <v>6407.6500000000005</v>
      </c>
      <c r="L17" s="7" t="s">
        <v>59</v>
      </c>
      <c r="M17" s="7" t="s">
        <v>60</v>
      </c>
      <c r="N17" s="7"/>
      <c r="O17" s="7"/>
      <c r="P17" s="6">
        <v>79009</v>
      </c>
    </row>
    <row r="18" spans="1:16" x14ac:dyDescent="0.25">
      <c r="A18" s="5">
        <v>45296</v>
      </c>
      <c r="B18" s="6">
        <v>1511</v>
      </c>
      <c r="C18" s="6"/>
      <c r="D18" s="7" t="s">
        <v>61</v>
      </c>
      <c r="E18" s="6">
        <v>80141</v>
      </c>
      <c r="F18" s="7" t="s">
        <v>62</v>
      </c>
      <c r="G18" s="8">
        <v>45290</v>
      </c>
      <c r="H18" s="9">
        <v>43.5</v>
      </c>
      <c r="I18" s="9">
        <v>0</v>
      </c>
      <c r="J18" s="9">
        <v>-6.95</v>
      </c>
      <c r="K18" s="9">
        <f>IF(ISNUMBER(K17),K17,Vortrag)+I18-H18</f>
        <v>6364.1500000000005</v>
      </c>
      <c r="L18" s="7" t="s">
        <v>63</v>
      </c>
      <c r="M18" s="7" t="s">
        <v>64</v>
      </c>
      <c r="N18" s="7"/>
      <c r="O18" s="7"/>
      <c r="P18" s="6">
        <v>79015</v>
      </c>
    </row>
    <row r="19" spans="1:16" x14ac:dyDescent="0.25">
      <c r="A19" s="5">
        <v>45299</v>
      </c>
      <c r="B19" s="6">
        <v>1511</v>
      </c>
      <c r="C19" s="6"/>
      <c r="D19" s="7" t="s">
        <v>61</v>
      </c>
      <c r="E19" s="6">
        <v>80140</v>
      </c>
      <c r="F19" s="7" t="s">
        <v>65</v>
      </c>
      <c r="G19" s="8"/>
      <c r="H19" s="9">
        <v>160</v>
      </c>
      <c r="I19" s="9">
        <v>0</v>
      </c>
      <c r="J19" s="9">
        <v>-25.55</v>
      </c>
      <c r="K19" s="9">
        <f>IF(ISNUMBER(K18),K18,Vortrag)+I19-H19</f>
        <v>6204.1500000000005</v>
      </c>
      <c r="L19" s="7" t="s">
        <v>66</v>
      </c>
      <c r="M19" s="7" t="s">
        <v>67</v>
      </c>
      <c r="N19" s="7" t="s">
        <v>68</v>
      </c>
      <c r="O19" s="7"/>
      <c r="P19" s="6">
        <v>79035</v>
      </c>
    </row>
    <row r="20" spans="1:16" x14ac:dyDescent="0.25">
      <c r="A20" s="5">
        <v>45299</v>
      </c>
      <c r="B20" s="6">
        <v>1511</v>
      </c>
      <c r="C20" s="6"/>
      <c r="D20" s="7" t="s">
        <v>69</v>
      </c>
      <c r="E20" s="6">
        <v>80023</v>
      </c>
      <c r="F20" s="7" t="s">
        <v>65</v>
      </c>
      <c r="G20" s="8">
        <v>45290</v>
      </c>
      <c r="H20" s="9">
        <v>276.32</v>
      </c>
      <c r="I20" s="9">
        <v>0</v>
      </c>
      <c r="J20" s="9">
        <v>-44.12</v>
      </c>
      <c r="K20" s="9">
        <f>IF(ISNUMBER(K19),K19,Vortrag)+I20-H20</f>
        <v>5927.8300000000008</v>
      </c>
      <c r="L20" s="7" t="s">
        <v>70</v>
      </c>
      <c r="M20" s="7" t="s">
        <v>71</v>
      </c>
      <c r="N20" s="7"/>
      <c r="O20" s="7"/>
      <c r="P20" s="6">
        <v>79036</v>
      </c>
    </row>
    <row r="21" spans="1:16" x14ac:dyDescent="0.25">
      <c r="A21" s="5">
        <v>45303</v>
      </c>
      <c r="B21" s="6">
        <v>1511</v>
      </c>
      <c r="C21" s="6"/>
      <c r="D21" s="7" t="s">
        <v>72</v>
      </c>
      <c r="E21" s="6">
        <v>82100</v>
      </c>
      <c r="F21" s="7" t="s">
        <v>73</v>
      </c>
      <c r="G21" s="8"/>
      <c r="H21" s="9">
        <v>281.27999999999997</v>
      </c>
      <c r="I21" s="9">
        <v>0</v>
      </c>
      <c r="J21" s="9">
        <v>-44.91</v>
      </c>
      <c r="K21" s="9">
        <f>IF(ISNUMBER(K20),K20,Vortrag)+I21-H21</f>
        <v>5646.5500000000011</v>
      </c>
      <c r="L21" s="7" t="s">
        <v>74</v>
      </c>
      <c r="M21" s="7" t="s">
        <v>75</v>
      </c>
      <c r="N21" s="7"/>
      <c r="O21" s="7"/>
      <c r="P21" s="6">
        <v>79080</v>
      </c>
    </row>
    <row r="22" spans="1:16" x14ac:dyDescent="0.25">
      <c r="A22" s="5">
        <v>45303</v>
      </c>
      <c r="B22" s="6">
        <v>1511</v>
      </c>
      <c r="C22" s="6"/>
      <c r="D22" s="7" t="s">
        <v>76</v>
      </c>
      <c r="E22" s="6">
        <v>80030</v>
      </c>
      <c r="F22" s="7" t="s">
        <v>73</v>
      </c>
      <c r="G22" s="8"/>
      <c r="H22" s="9">
        <v>564.74</v>
      </c>
      <c r="I22" s="9">
        <v>0</v>
      </c>
      <c r="J22" s="9">
        <v>-90.17</v>
      </c>
      <c r="K22" s="9">
        <f>IF(ISNUMBER(K21),K21,Vortrag)+I22-H22</f>
        <v>5081.8100000000013</v>
      </c>
      <c r="L22" s="7" t="s">
        <v>77</v>
      </c>
      <c r="M22" s="7" t="s">
        <v>78</v>
      </c>
      <c r="N22" s="7" t="s">
        <v>79</v>
      </c>
      <c r="O22" s="7"/>
      <c r="P22" s="6">
        <v>79127</v>
      </c>
    </row>
    <row r="23" spans="1:16" x14ac:dyDescent="0.25">
      <c r="A23" s="5">
        <v>45310</v>
      </c>
      <c r="B23" s="6">
        <v>1511</v>
      </c>
      <c r="C23" s="6">
        <v>12001</v>
      </c>
      <c r="D23" s="7" t="s">
        <v>80</v>
      </c>
      <c r="E23" s="6"/>
      <c r="F23" s="7" t="s">
        <v>81</v>
      </c>
      <c r="G23" s="8"/>
      <c r="H23" s="9">
        <v>0</v>
      </c>
      <c r="I23" s="9">
        <v>10</v>
      </c>
      <c r="J23" s="9">
        <v>0</v>
      </c>
      <c r="K23" s="9">
        <f>IF(ISNUMBER(K22),K22,Vortrag)+I23-H23</f>
        <v>5091.8100000000013</v>
      </c>
      <c r="L23" s="7" t="s">
        <v>82</v>
      </c>
      <c r="M23" s="7" t="s">
        <v>33</v>
      </c>
      <c r="N23" s="7"/>
      <c r="O23" s="7"/>
      <c r="P23" s="6">
        <v>79233</v>
      </c>
    </row>
    <row r="24" spans="1:16" x14ac:dyDescent="0.25">
      <c r="A24" s="5">
        <v>45310</v>
      </c>
      <c r="B24" s="6">
        <v>1511</v>
      </c>
      <c r="C24" s="6">
        <v>12001</v>
      </c>
      <c r="D24" s="7" t="s">
        <v>80</v>
      </c>
      <c r="E24" s="6"/>
      <c r="F24" s="7" t="s">
        <v>81</v>
      </c>
      <c r="G24" s="8"/>
      <c r="H24" s="9">
        <v>0</v>
      </c>
      <c r="I24" s="9">
        <v>500</v>
      </c>
      <c r="J24" s="9">
        <v>0</v>
      </c>
      <c r="K24" s="9">
        <f>IF(ISNUMBER(K23),K23,Vortrag)+I24-H24</f>
        <v>5591.8100000000013</v>
      </c>
      <c r="L24" s="7" t="s">
        <v>83</v>
      </c>
      <c r="M24" s="7" t="s">
        <v>33</v>
      </c>
      <c r="N24" s="7"/>
      <c r="O24" s="7"/>
      <c r="P24" s="6">
        <v>79234</v>
      </c>
    </row>
    <row r="25" spans="1:16" x14ac:dyDescent="0.25">
      <c r="A25" s="5">
        <v>45313</v>
      </c>
      <c r="B25" s="6">
        <v>1511</v>
      </c>
      <c r="C25" s="6"/>
      <c r="D25" s="7" t="s">
        <v>69</v>
      </c>
      <c r="E25" s="6">
        <v>80001</v>
      </c>
      <c r="F25" s="7" t="s">
        <v>84</v>
      </c>
      <c r="G25" s="8"/>
      <c r="H25" s="9">
        <v>35.700000000000003</v>
      </c>
      <c r="I25" s="9">
        <v>0</v>
      </c>
      <c r="J25" s="9">
        <v>-5.7</v>
      </c>
      <c r="K25" s="9">
        <f>IF(ISNUMBER(K24),K24,Vortrag)+I25-H25</f>
        <v>5556.1100000000015</v>
      </c>
      <c r="L25" s="7" t="s">
        <v>85</v>
      </c>
      <c r="M25" s="7" t="s">
        <v>86</v>
      </c>
      <c r="N25" s="7" t="s">
        <v>87</v>
      </c>
      <c r="O25" s="7"/>
      <c r="P25" s="6">
        <v>79220</v>
      </c>
    </row>
    <row r="26" spans="1:16" x14ac:dyDescent="0.25">
      <c r="A26" s="5">
        <v>45320</v>
      </c>
      <c r="B26" s="6">
        <v>1511</v>
      </c>
      <c r="C26" s="6"/>
      <c r="D26" s="7" t="s">
        <v>88</v>
      </c>
      <c r="E26" s="6">
        <v>80030</v>
      </c>
      <c r="F26" s="7" t="s">
        <v>89</v>
      </c>
      <c r="G26" s="8">
        <v>45290</v>
      </c>
      <c r="H26" s="9">
        <v>39.369999999999997</v>
      </c>
      <c r="I26" s="9">
        <v>0</v>
      </c>
      <c r="J26" s="9">
        <v>-6.29</v>
      </c>
      <c r="K26" s="9">
        <f>IF(ISNUMBER(K25),K25,Vortrag)+I26-H26</f>
        <v>5516.7400000000016</v>
      </c>
      <c r="L26" s="7" t="s">
        <v>90</v>
      </c>
      <c r="M26" s="7" t="s">
        <v>91</v>
      </c>
      <c r="N26" s="7"/>
      <c r="O26" s="7"/>
      <c r="P26" s="6">
        <v>79782</v>
      </c>
    </row>
    <row r="27" spans="1:16" x14ac:dyDescent="0.25">
      <c r="A27" s="5">
        <v>45320</v>
      </c>
      <c r="B27" s="6">
        <v>1511</v>
      </c>
      <c r="C27" s="6"/>
      <c r="D27" s="7" t="s">
        <v>92</v>
      </c>
      <c r="E27" s="6">
        <v>80110</v>
      </c>
      <c r="F27" s="7" t="s">
        <v>89</v>
      </c>
      <c r="G27" s="8">
        <v>45290</v>
      </c>
      <c r="H27" s="9">
        <v>0</v>
      </c>
      <c r="I27" s="9">
        <v>86.66</v>
      </c>
      <c r="J27" s="9">
        <v>13.84</v>
      </c>
      <c r="K27" s="9">
        <f>IF(ISNUMBER(K26),K26,Vortrag)+I27-H27</f>
        <v>5603.4000000000015</v>
      </c>
      <c r="L27" s="7" t="s">
        <v>93</v>
      </c>
      <c r="M27" s="7" t="s">
        <v>94</v>
      </c>
      <c r="N27" s="7" t="s">
        <v>95</v>
      </c>
      <c r="O27" s="7"/>
      <c r="P27" s="6">
        <v>79820</v>
      </c>
    </row>
    <row r="28" spans="1:16" x14ac:dyDescent="0.25">
      <c r="A28" s="5">
        <v>45321</v>
      </c>
      <c r="B28" s="6">
        <v>1511</v>
      </c>
      <c r="C28" s="6">
        <v>32001</v>
      </c>
      <c r="D28" s="7" t="s">
        <v>34</v>
      </c>
      <c r="E28" s="6"/>
      <c r="F28" s="7" t="s">
        <v>96</v>
      </c>
      <c r="G28" s="8"/>
      <c r="H28" s="9">
        <v>0</v>
      </c>
      <c r="I28" s="9">
        <v>35.700000000000003</v>
      </c>
      <c r="J28" s="9">
        <v>5.7</v>
      </c>
      <c r="K28" s="9">
        <f>IF(ISNUMBER(K27),K27,Vortrag)+I28-H28</f>
        <v>5639.1000000000013</v>
      </c>
      <c r="L28" s="7" t="s">
        <v>35</v>
      </c>
      <c r="M28" s="7" t="s">
        <v>36</v>
      </c>
      <c r="N28" s="7" t="s">
        <v>37</v>
      </c>
      <c r="O28" s="7" t="s">
        <v>97</v>
      </c>
      <c r="P28" s="6">
        <v>79857</v>
      </c>
    </row>
    <row r="29" spans="1:16" x14ac:dyDescent="0.25">
      <c r="A29" s="5">
        <v>45322</v>
      </c>
      <c r="B29" s="6">
        <v>1511</v>
      </c>
      <c r="C29" s="6"/>
      <c r="D29" s="7" t="s">
        <v>98</v>
      </c>
      <c r="E29" s="6">
        <v>85000</v>
      </c>
      <c r="F29" s="7" t="s">
        <v>99</v>
      </c>
      <c r="G29" s="8"/>
      <c r="H29" s="9">
        <v>2</v>
      </c>
      <c r="I29" s="9">
        <v>0</v>
      </c>
      <c r="J29" s="9">
        <v>-0.32</v>
      </c>
      <c r="K29" s="9">
        <f>IF(ISNUMBER(K28),K28,Vortrag)+I29-H29</f>
        <v>5637.1000000000013</v>
      </c>
      <c r="L29" s="7" t="s">
        <v>100</v>
      </c>
      <c r="M29" s="7" t="s">
        <v>100</v>
      </c>
      <c r="N29" s="7"/>
      <c r="O29" s="7"/>
      <c r="P29" s="6">
        <v>79882</v>
      </c>
    </row>
    <row r="30" spans="1:16" x14ac:dyDescent="0.25">
      <c r="A30" s="5">
        <v>45323</v>
      </c>
      <c r="B30" s="6">
        <v>1511</v>
      </c>
      <c r="C30" s="6">
        <v>11010</v>
      </c>
      <c r="D30" s="7" t="s">
        <v>31</v>
      </c>
      <c r="E30" s="6"/>
      <c r="F30" s="7" t="s">
        <v>101</v>
      </c>
      <c r="G30" s="8"/>
      <c r="H30" s="9">
        <v>0</v>
      </c>
      <c r="I30" s="9">
        <v>570</v>
      </c>
      <c r="J30" s="9">
        <v>0</v>
      </c>
      <c r="K30" s="9">
        <f>IF(ISNUMBER(K29),K29,Vortrag)+I30-H30</f>
        <v>6207.1000000000013</v>
      </c>
      <c r="L30" s="7" t="s">
        <v>32</v>
      </c>
      <c r="M30" s="7" t="s">
        <v>33</v>
      </c>
      <c r="N30" s="7"/>
      <c r="O30" s="7"/>
      <c r="P30" s="6">
        <v>80022</v>
      </c>
    </row>
    <row r="31" spans="1:16" x14ac:dyDescent="0.25">
      <c r="A31" s="5">
        <v>45323</v>
      </c>
      <c r="B31" s="6">
        <v>1511</v>
      </c>
      <c r="C31" s="6">
        <v>32001</v>
      </c>
      <c r="D31" s="7" t="s">
        <v>34</v>
      </c>
      <c r="E31" s="6"/>
      <c r="F31" s="7" t="s">
        <v>101</v>
      </c>
      <c r="G31" s="8"/>
      <c r="H31" s="9">
        <v>0</v>
      </c>
      <c r="I31" s="9">
        <v>490.92</v>
      </c>
      <c r="J31" s="9">
        <v>0</v>
      </c>
      <c r="K31" s="9">
        <f>IF(ISNUMBER(K30),K30,Vortrag)+I31-H31</f>
        <v>6698.0200000000013</v>
      </c>
      <c r="L31" s="7" t="s">
        <v>35</v>
      </c>
      <c r="M31" s="7" t="s">
        <v>36</v>
      </c>
      <c r="N31" s="7" t="s">
        <v>37</v>
      </c>
      <c r="O31" s="7" t="s">
        <v>38</v>
      </c>
      <c r="P31" s="6">
        <v>80023</v>
      </c>
    </row>
    <row r="32" spans="1:16" x14ac:dyDescent="0.25">
      <c r="A32" s="5">
        <v>45324</v>
      </c>
      <c r="B32" s="6">
        <v>1511</v>
      </c>
      <c r="C32" s="6"/>
      <c r="D32" s="7" t="s">
        <v>61</v>
      </c>
      <c r="E32" s="6">
        <v>80141</v>
      </c>
      <c r="F32" s="7" t="s">
        <v>102</v>
      </c>
      <c r="G32" s="8"/>
      <c r="H32" s="9">
        <v>139.5</v>
      </c>
      <c r="I32" s="9">
        <v>0</v>
      </c>
      <c r="J32" s="9">
        <v>-22.27</v>
      </c>
      <c r="K32" s="9">
        <f>IF(ISNUMBER(K31),K31,Vortrag)+I32-H32</f>
        <v>6558.5200000000013</v>
      </c>
      <c r="L32" s="7" t="s">
        <v>103</v>
      </c>
      <c r="M32" s="7" t="s">
        <v>104</v>
      </c>
      <c r="N32" s="7"/>
      <c r="O32" s="7"/>
      <c r="P32" s="6">
        <v>80048</v>
      </c>
    </row>
    <row r="33" spans="1:16" x14ac:dyDescent="0.25">
      <c r="A33" s="5">
        <v>45324</v>
      </c>
      <c r="B33" s="6">
        <v>1511</v>
      </c>
      <c r="C33" s="6"/>
      <c r="D33" s="7" t="s">
        <v>61</v>
      </c>
      <c r="E33" s="6">
        <v>80140</v>
      </c>
      <c r="F33" s="7" t="s">
        <v>102</v>
      </c>
      <c r="G33" s="8"/>
      <c r="H33" s="9">
        <v>160</v>
      </c>
      <c r="I33" s="9">
        <v>0</v>
      </c>
      <c r="J33" s="9">
        <v>-25.55</v>
      </c>
      <c r="K33" s="9">
        <f>IF(ISNUMBER(K32),K32,Vortrag)+I33-H33</f>
        <v>6398.5200000000013</v>
      </c>
      <c r="L33" s="7" t="s">
        <v>66</v>
      </c>
      <c r="M33" s="7" t="s">
        <v>67</v>
      </c>
      <c r="N33" s="7" t="s">
        <v>68</v>
      </c>
      <c r="O33" s="7"/>
      <c r="P33" s="6">
        <v>80049</v>
      </c>
    </row>
    <row r="34" spans="1:16" x14ac:dyDescent="0.25">
      <c r="A34" s="5">
        <v>45324</v>
      </c>
      <c r="B34" s="6">
        <v>1511</v>
      </c>
      <c r="C34" s="6">
        <v>33003</v>
      </c>
      <c r="D34" s="7" t="s">
        <v>50</v>
      </c>
      <c r="E34" s="6"/>
      <c r="F34" s="7" t="s">
        <v>102</v>
      </c>
      <c r="G34" s="8"/>
      <c r="H34" s="9">
        <v>0</v>
      </c>
      <c r="I34" s="9">
        <v>545</v>
      </c>
      <c r="J34" s="9">
        <v>0</v>
      </c>
      <c r="K34" s="9">
        <f>IF(ISNUMBER(K33),K33,Vortrag)+I34-H34</f>
        <v>6943.5200000000013</v>
      </c>
      <c r="L34" s="7" t="s">
        <v>51</v>
      </c>
      <c r="M34" s="7" t="s">
        <v>52</v>
      </c>
      <c r="N34" s="7"/>
      <c r="O34" s="7"/>
      <c r="P34" s="6">
        <v>80117</v>
      </c>
    </row>
    <row r="35" spans="1:16" x14ac:dyDescent="0.25">
      <c r="A35" s="5">
        <v>45324</v>
      </c>
      <c r="B35" s="6">
        <v>1511</v>
      </c>
      <c r="C35" s="6">
        <v>22001</v>
      </c>
      <c r="D35" s="7" t="s">
        <v>53</v>
      </c>
      <c r="E35" s="6"/>
      <c r="F35" s="7" t="s">
        <v>102</v>
      </c>
      <c r="G35" s="8"/>
      <c r="H35" s="9">
        <v>0</v>
      </c>
      <c r="I35" s="9">
        <v>427.81</v>
      </c>
      <c r="J35" s="9">
        <v>0</v>
      </c>
      <c r="K35" s="9">
        <f>IF(ISNUMBER(K34),K34,Vortrag)+I35-H35</f>
        <v>7371.3300000000017</v>
      </c>
      <c r="L35" s="7" t="s">
        <v>105</v>
      </c>
      <c r="M35" s="7" t="s">
        <v>106</v>
      </c>
      <c r="N35" s="7"/>
      <c r="O35" s="7"/>
      <c r="P35" s="6">
        <v>80118</v>
      </c>
    </row>
    <row r="36" spans="1:16" x14ac:dyDescent="0.25">
      <c r="A36" s="5">
        <v>45327</v>
      </c>
      <c r="B36" s="6">
        <v>1511</v>
      </c>
      <c r="C36" s="6">
        <v>31001</v>
      </c>
      <c r="D36" s="7" t="s">
        <v>39</v>
      </c>
      <c r="E36" s="6"/>
      <c r="F36" s="7" t="s">
        <v>107</v>
      </c>
      <c r="G36" s="8"/>
      <c r="H36" s="9">
        <v>0</v>
      </c>
      <c r="I36" s="9">
        <v>572.88</v>
      </c>
      <c r="J36" s="9">
        <v>0</v>
      </c>
      <c r="K36" s="9">
        <f>IF(ISNUMBER(K35),K35,Vortrag)+I36-H36</f>
        <v>7944.2100000000019</v>
      </c>
      <c r="L36" s="7" t="s">
        <v>41</v>
      </c>
      <c r="M36" s="7" t="s">
        <v>33</v>
      </c>
      <c r="N36" s="7"/>
      <c r="O36" s="7"/>
      <c r="P36" s="6">
        <v>80166</v>
      </c>
    </row>
    <row r="37" spans="1:16" x14ac:dyDescent="0.25">
      <c r="A37" s="5">
        <v>45327</v>
      </c>
      <c r="B37" s="6">
        <v>1511</v>
      </c>
      <c r="C37" s="6">
        <v>21003</v>
      </c>
      <c r="D37" s="7" t="s">
        <v>42</v>
      </c>
      <c r="E37" s="6"/>
      <c r="F37" s="7" t="s">
        <v>107</v>
      </c>
      <c r="G37" s="8"/>
      <c r="H37" s="9">
        <v>0</v>
      </c>
      <c r="I37" s="9">
        <v>700</v>
      </c>
      <c r="J37" s="9">
        <v>0</v>
      </c>
      <c r="K37" s="9">
        <f>IF(ISNUMBER(K36),K36,Vortrag)+I37-H37</f>
        <v>8644.2100000000028</v>
      </c>
      <c r="L37" s="7" t="s">
        <v>43</v>
      </c>
      <c r="M37" s="7" t="s">
        <v>44</v>
      </c>
      <c r="N37" s="7"/>
      <c r="O37" s="7"/>
      <c r="P37" s="6">
        <v>80167</v>
      </c>
    </row>
    <row r="38" spans="1:16" x14ac:dyDescent="0.25">
      <c r="A38" s="5">
        <v>45327</v>
      </c>
      <c r="B38" s="6">
        <v>1511</v>
      </c>
      <c r="C38" s="6">
        <v>23001</v>
      </c>
      <c r="D38" s="7" t="s">
        <v>45</v>
      </c>
      <c r="E38" s="6"/>
      <c r="F38" s="7" t="s">
        <v>107</v>
      </c>
      <c r="G38" s="8"/>
      <c r="H38" s="9">
        <v>0</v>
      </c>
      <c r="I38" s="9">
        <v>700</v>
      </c>
      <c r="J38" s="9">
        <v>0</v>
      </c>
      <c r="K38" s="9">
        <f>IF(ISNUMBER(K37),K37,Vortrag)+I38-H38</f>
        <v>9344.2100000000028</v>
      </c>
      <c r="L38" s="7" t="s">
        <v>46</v>
      </c>
      <c r="M38" s="7" t="s">
        <v>33</v>
      </c>
      <c r="N38" s="7"/>
      <c r="O38" s="7"/>
      <c r="P38" s="6">
        <v>80168</v>
      </c>
    </row>
    <row r="39" spans="1:16" x14ac:dyDescent="0.25">
      <c r="A39" s="5">
        <v>45327</v>
      </c>
      <c r="B39" s="6">
        <v>1511</v>
      </c>
      <c r="C39" s="6">
        <v>13001</v>
      </c>
      <c r="D39" s="7" t="s">
        <v>47</v>
      </c>
      <c r="E39" s="6"/>
      <c r="F39" s="7" t="s">
        <v>107</v>
      </c>
      <c r="G39" s="8"/>
      <c r="H39" s="9">
        <v>0</v>
      </c>
      <c r="I39" s="9">
        <v>527.70000000000005</v>
      </c>
      <c r="J39" s="9">
        <v>0</v>
      </c>
      <c r="K39" s="9">
        <f>IF(ISNUMBER(K38),K38,Vortrag)+I39-H39</f>
        <v>9871.9100000000035</v>
      </c>
      <c r="L39" s="7" t="s">
        <v>48</v>
      </c>
      <c r="M39" s="7" t="s">
        <v>49</v>
      </c>
      <c r="N39" s="7"/>
      <c r="O39" s="7"/>
      <c r="P39" s="6">
        <v>80169</v>
      </c>
    </row>
    <row r="40" spans="1:16" x14ac:dyDescent="0.25">
      <c r="A40" s="5">
        <v>45328</v>
      </c>
      <c r="B40" s="6">
        <v>1511</v>
      </c>
      <c r="C40" s="6"/>
      <c r="D40" s="7" t="s">
        <v>56</v>
      </c>
      <c r="E40" s="6">
        <v>34100</v>
      </c>
      <c r="F40" s="7" t="s">
        <v>107</v>
      </c>
      <c r="G40" s="8"/>
      <c r="H40" s="9">
        <v>2637.1</v>
      </c>
      <c r="I40" s="9">
        <v>0</v>
      </c>
      <c r="J40" s="9">
        <v>0</v>
      </c>
      <c r="K40" s="9">
        <f>IF(ISNUMBER(K39),K39,Vortrag)+I40-H40</f>
        <v>7234.8100000000031</v>
      </c>
      <c r="L40" s="7" t="s">
        <v>108</v>
      </c>
      <c r="M40" s="7"/>
      <c r="N40" s="7"/>
      <c r="O40" s="7"/>
      <c r="P40" s="6">
        <v>80128</v>
      </c>
    </row>
    <row r="41" spans="1:16" x14ac:dyDescent="0.25">
      <c r="A41" s="5">
        <v>45328</v>
      </c>
      <c r="B41" s="6">
        <v>1511</v>
      </c>
      <c r="C41" s="6"/>
      <c r="D41" s="7" t="s">
        <v>109</v>
      </c>
      <c r="E41" s="6">
        <v>80060</v>
      </c>
      <c r="F41" s="7" t="s">
        <v>110</v>
      </c>
      <c r="G41" s="8">
        <v>45290</v>
      </c>
      <c r="H41" s="9">
        <v>179.12</v>
      </c>
      <c r="I41" s="9">
        <v>0</v>
      </c>
      <c r="J41" s="9">
        <v>0</v>
      </c>
      <c r="K41" s="9">
        <f>IF(ISNUMBER(K40),K40,Vortrag)+I41-H41</f>
        <v>7055.6900000000032</v>
      </c>
      <c r="L41" s="7" t="s">
        <v>111</v>
      </c>
      <c r="M41" s="7" t="s">
        <v>112</v>
      </c>
      <c r="N41" s="7" t="s">
        <v>113</v>
      </c>
      <c r="O41" s="7"/>
      <c r="P41" s="6">
        <v>80198</v>
      </c>
    </row>
    <row r="42" spans="1:16" x14ac:dyDescent="0.25">
      <c r="A42" s="5">
        <v>45328</v>
      </c>
      <c r="B42" s="6">
        <v>1511</v>
      </c>
      <c r="C42" s="6">
        <v>13001</v>
      </c>
      <c r="D42" s="7" t="s">
        <v>47</v>
      </c>
      <c r="E42" s="6"/>
      <c r="F42" s="7" t="s">
        <v>110</v>
      </c>
      <c r="G42" s="8"/>
      <c r="H42" s="9">
        <v>0</v>
      </c>
      <c r="I42" s="9">
        <v>40</v>
      </c>
      <c r="J42" s="9">
        <v>0</v>
      </c>
      <c r="K42" s="9">
        <f>IF(ISNUMBER(K41),K41,Vortrag)+I42-H42</f>
        <v>7095.6900000000032</v>
      </c>
      <c r="L42" s="7" t="s">
        <v>59</v>
      </c>
      <c r="M42" s="7" t="s">
        <v>60</v>
      </c>
      <c r="N42" s="7"/>
      <c r="O42" s="7"/>
      <c r="P42" s="6">
        <v>80199</v>
      </c>
    </row>
    <row r="43" spans="1:16" x14ac:dyDescent="0.25">
      <c r="A43" s="5">
        <v>45335</v>
      </c>
      <c r="B43" s="6">
        <v>1511</v>
      </c>
      <c r="C43" s="6"/>
      <c r="D43" s="7" t="s">
        <v>92</v>
      </c>
      <c r="E43" s="6">
        <v>80000</v>
      </c>
      <c r="F43" s="7" t="s">
        <v>114</v>
      </c>
      <c r="G43" s="8">
        <v>45290</v>
      </c>
      <c r="H43" s="9">
        <v>57.15</v>
      </c>
      <c r="I43" s="9">
        <v>0</v>
      </c>
      <c r="J43" s="9">
        <v>-3.74</v>
      </c>
      <c r="K43" s="9">
        <f>IF(ISNUMBER(K42),K42,Vortrag)+I43-H43</f>
        <v>7038.5400000000036</v>
      </c>
      <c r="L43" s="7" t="s">
        <v>115</v>
      </c>
      <c r="M43" s="7" t="s">
        <v>116</v>
      </c>
      <c r="N43" s="7" t="s">
        <v>95</v>
      </c>
      <c r="O43" s="7"/>
      <c r="P43" s="6">
        <v>80349</v>
      </c>
    </row>
    <row r="44" spans="1:16" x14ac:dyDescent="0.25">
      <c r="A44" s="5">
        <v>45337</v>
      </c>
      <c r="B44" s="6">
        <v>1511</v>
      </c>
      <c r="C44" s="6"/>
      <c r="D44" s="7" t="s">
        <v>72</v>
      </c>
      <c r="E44" s="6">
        <v>82100</v>
      </c>
      <c r="F44" s="7" t="s">
        <v>117</v>
      </c>
      <c r="G44" s="8"/>
      <c r="H44" s="9">
        <v>281.27999999999997</v>
      </c>
      <c r="I44" s="9">
        <v>0</v>
      </c>
      <c r="J44" s="9">
        <v>-44.91</v>
      </c>
      <c r="K44" s="9">
        <f>IF(ISNUMBER(K43),K43,Vortrag)+I44-H44</f>
        <v>6757.2600000000039</v>
      </c>
      <c r="L44" s="7" t="s">
        <v>118</v>
      </c>
      <c r="M44" s="7" t="s">
        <v>75</v>
      </c>
      <c r="N44" s="7"/>
      <c r="O44" s="7"/>
      <c r="P44" s="6">
        <v>80306</v>
      </c>
    </row>
    <row r="45" spans="1:16" x14ac:dyDescent="0.25">
      <c r="A45" s="5">
        <v>45337</v>
      </c>
      <c r="B45" s="6">
        <v>1511</v>
      </c>
      <c r="C45" s="6"/>
      <c r="D45" s="7" t="s">
        <v>109</v>
      </c>
      <c r="E45" s="6">
        <v>89100</v>
      </c>
      <c r="F45" s="7" t="s">
        <v>117</v>
      </c>
      <c r="G45" s="8"/>
      <c r="H45" s="9">
        <v>171.26</v>
      </c>
      <c r="I45" s="9">
        <v>0</v>
      </c>
      <c r="J45" s="9">
        <v>0</v>
      </c>
      <c r="K45" s="9">
        <f>IF(ISNUMBER(K44),K44,Vortrag)+I45-H45</f>
        <v>6586.0000000000036</v>
      </c>
      <c r="L45" s="7" t="s">
        <v>119</v>
      </c>
      <c r="M45" s="7" t="s">
        <v>120</v>
      </c>
      <c r="N45" s="7" t="s">
        <v>121</v>
      </c>
      <c r="O45" s="7" t="s">
        <v>122</v>
      </c>
      <c r="P45" s="6">
        <v>80428</v>
      </c>
    </row>
    <row r="46" spans="1:16" x14ac:dyDescent="0.25">
      <c r="A46" s="5">
        <v>45338</v>
      </c>
      <c r="B46" s="6">
        <v>1511</v>
      </c>
      <c r="C46" s="6">
        <v>12001</v>
      </c>
      <c r="D46" s="7" t="s">
        <v>80</v>
      </c>
      <c r="E46" s="6"/>
      <c r="F46" s="7" t="s">
        <v>123</v>
      </c>
      <c r="G46" s="8"/>
      <c r="H46" s="9">
        <v>0</v>
      </c>
      <c r="I46" s="9">
        <v>500</v>
      </c>
      <c r="J46" s="9">
        <v>0</v>
      </c>
      <c r="K46" s="9">
        <f>IF(ISNUMBER(K45),K45,Vortrag)+I46-H46</f>
        <v>7086.0000000000036</v>
      </c>
      <c r="L46" s="7" t="s">
        <v>83</v>
      </c>
      <c r="M46" s="7" t="s">
        <v>33</v>
      </c>
      <c r="N46" s="7"/>
      <c r="O46" s="7"/>
      <c r="P46" s="6">
        <v>80512</v>
      </c>
    </row>
    <row r="47" spans="1:16" x14ac:dyDescent="0.25">
      <c r="A47" s="5">
        <v>45338</v>
      </c>
      <c r="B47" s="6">
        <v>1511</v>
      </c>
      <c r="C47" s="6">
        <v>12001</v>
      </c>
      <c r="D47" s="7" t="s">
        <v>80</v>
      </c>
      <c r="E47" s="6"/>
      <c r="F47" s="7" t="s">
        <v>123</v>
      </c>
      <c r="G47" s="8"/>
      <c r="H47" s="9">
        <v>0</v>
      </c>
      <c r="I47" s="9">
        <v>10</v>
      </c>
      <c r="J47" s="9">
        <v>0</v>
      </c>
      <c r="K47" s="9">
        <f>IF(ISNUMBER(K46),K46,Vortrag)+I47-H47</f>
        <v>7096.0000000000036</v>
      </c>
      <c r="L47" s="7" t="s">
        <v>82</v>
      </c>
      <c r="M47" s="7" t="s">
        <v>33</v>
      </c>
      <c r="N47" s="7"/>
      <c r="O47" s="7"/>
      <c r="P47" s="6">
        <v>80513</v>
      </c>
    </row>
    <row r="48" spans="1:16" x14ac:dyDescent="0.25">
      <c r="A48" s="5">
        <v>45341</v>
      </c>
      <c r="B48" s="6">
        <v>1511</v>
      </c>
      <c r="C48" s="6"/>
      <c r="D48" s="7" t="s">
        <v>124</v>
      </c>
      <c r="E48" s="6">
        <v>80010</v>
      </c>
      <c r="F48" s="7" t="s">
        <v>125</v>
      </c>
      <c r="G48" s="8">
        <v>45290</v>
      </c>
      <c r="H48" s="9">
        <v>23.16</v>
      </c>
      <c r="I48" s="9">
        <v>0</v>
      </c>
      <c r="J48" s="9">
        <v>-3.7</v>
      </c>
      <c r="K48" s="9">
        <f>IF(ISNUMBER(K47),K47,Vortrag)+I48-H48</f>
        <v>7072.8400000000038</v>
      </c>
      <c r="L48" s="7" t="s">
        <v>126</v>
      </c>
      <c r="M48" s="7" t="s">
        <v>127</v>
      </c>
      <c r="N48" s="7" t="s">
        <v>128</v>
      </c>
      <c r="O48" s="7"/>
      <c r="P48" s="6">
        <v>80525</v>
      </c>
    </row>
    <row r="49" spans="1:16" x14ac:dyDescent="0.25">
      <c r="A49" s="5">
        <v>45349</v>
      </c>
      <c r="B49" s="6">
        <v>1511</v>
      </c>
      <c r="C49" s="6"/>
      <c r="D49" s="7" t="s">
        <v>92</v>
      </c>
      <c r="E49" s="6">
        <v>80000</v>
      </c>
      <c r="F49" s="7" t="s">
        <v>129</v>
      </c>
      <c r="G49" s="8"/>
      <c r="H49" s="9">
        <v>113</v>
      </c>
      <c r="I49" s="9">
        <v>0</v>
      </c>
      <c r="J49" s="9">
        <v>-7.39</v>
      </c>
      <c r="K49" s="9">
        <f>IF(ISNUMBER(K48),K48,Vortrag)+I49-H49</f>
        <v>6959.8400000000038</v>
      </c>
      <c r="L49" s="7" t="s">
        <v>130</v>
      </c>
      <c r="M49" s="7" t="s">
        <v>131</v>
      </c>
      <c r="N49" s="7" t="s">
        <v>132</v>
      </c>
      <c r="O49" s="7"/>
      <c r="P49" s="6">
        <v>80950</v>
      </c>
    </row>
    <row r="50" spans="1:16" x14ac:dyDescent="0.25">
      <c r="A50" s="5">
        <v>45349</v>
      </c>
      <c r="B50" s="6">
        <v>1511</v>
      </c>
      <c r="C50" s="6"/>
      <c r="D50" s="7" t="s">
        <v>92</v>
      </c>
      <c r="E50" s="6">
        <v>80110</v>
      </c>
      <c r="F50" s="7" t="s">
        <v>129</v>
      </c>
      <c r="G50" s="8"/>
      <c r="H50" s="9">
        <v>31</v>
      </c>
      <c r="I50" s="9">
        <v>0</v>
      </c>
      <c r="J50" s="9">
        <v>-4.95</v>
      </c>
      <c r="K50" s="9">
        <f>IF(ISNUMBER(K49),K49,Vortrag)+I50-H50</f>
        <v>6928.8400000000038</v>
      </c>
      <c r="L50" s="7" t="s">
        <v>133</v>
      </c>
      <c r="M50" s="7" t="s">
        <v>134</v>
      </c>
      <c r="N50" s="7" t="s">
        <v>95</v>
      </c>
      <c r="O50" s="7"/>
      <c r="P50" s="6">
        <v>80951</v>
      </c>
    </row>
    <row r="51" spans="1:16" x14ac:dyDescent="0.25">
      <c r="A51" s="5">
        <v>45351</v>
      </c>
      <c r="B51" s="6">
        <v>1511</v>
      </c>
      <c r="C51" s="6"/>
      <c r="D51" s="7"/>
      <c r="E51" s="6">
        <v>80011</v>
      </c>
      <c r="F51" s="7" t="s">
        <v>135</v>
      </c>
      <c r="G51" s="8"/>
      <c r="H51" s="9">
        <v>113</v>
      </c>
      <c r="I51" s="9">
        <v>0</v>
      </c>
      <c r="J51" s="9">
        <v>0</v>
      </c>
      <c r="K51" s="9">
        <f>IF(ISNUMBER(K50),K50,Vortrag)+I51-H51</f>
        <v>6815.8400000000038</v>
      </c>
      <c r="L51" s="7" t="s">
        <v>136</v>
      </c>
      <c r="M51" s="7" t="s">
        <v>137</v>
      </c>
      <c r="N51" s="7" t="s">
        <v>138</v>
      </c>
      <c r="O51" s="7"/>
      <c r="P51" s="6">
        <v>81206</v>
      </c>
    </row>
    <row r="52" spans="1:16" x14ac:dyDescent="0.25">
      <c r="A52" s="5">
        <v>45351</v>
      </c>
      <c r="B52" s="6">
        <v>1511</v>
      </c>
      <c r="C52" s="6"/>
      <c r="D52" s="7" t="s">
        <v>124</v>
      </c>
      <c r="E52" s="6">
        <v>80011</v>
      </c>
      <c r="F52" s="7" t="s">
        <v>135</v>
      </c>
      <c r="G52" s="8">
        <v>45290</v>
      </c>
      <c r="H52" s="9">
        <v>1.96</v>
      </c>
      <c r="I52" s="9">
        <v>0</v>
      </c>
      <c r="J52" s="9">
        <v>0</v>
      </c>
      <c r="K52" s="9">
        <f>IF(ISNUMBER(K51),K51,Vortrag)+I52-H52</f>
        <v>6813.8800000000037</v>
      </c>
      <c r="L52" s="7" t="s">
        <v>139</v>
      </c>
      <c r="M52" s="7" t="s">
        <v>140</v>
      </c>
      <c r="N52" s="7" t="s">
        <v>141</v>
      </c>
      <c r="O52" s="7"/>
      <c r="P52" s="6">
        <v>81207</v>
      </c>
    </row>
    <row r="53" spans="1:16" x14ac:dyDescent="0.25">
      <c r="A53" s="5">
        <v>45351</v>
      </c>
      <c r="B53" s="6">
        <v>1511</v>
      </c>
      <c r="C53" s="6"/>
      <c r="D53" s="7" t="s">
        <v>98</v>
      </c>
      <c r="E53" s="6">
        <v>85000</v>
      </c>
      <c r="F53" s="7" t="s">
        <v>135</v>
      </c>
      <c r="G53" s="8"/>
      <c r="H53" s="9">
        <v>2</v>
      </c>
      <c r="I53" s="9">
        <v>0</v>
      </c>
      <c r="J53" s="9">
        <v>-0.32</v>
      </c>
      <c r="K53" s="9">
        <f>IF(ISNUMBER(K52),K52,Vortrag)+I53-H53</f>
        <v>6811.8800000000037</v>
      </c>
      <c r="L53" s="7" t="s">
        <v>100</v>
      </c>
      <c r="M53" s="7" t="s">
        <v>100</v>
      </c>
      <c r="N53" s="7"/>
      <c r="O53" s="7"/>
      <c r="P53" s="6">
        <v>81208</v>
      </c>
    </row>
    <row r="54" spans="1:16" x14ac:dyDescent="0.25">
      <c r="A54" s="5">
        <v>45352</v>
      </c>
      <c r="B54" s="6">
        <v>1511</v>
      </c>
      <c r="C54" s="6">
        <v>22001</v>
      </c>
      <c r="D54" s="7" t="s">
        <v>53</v>
      </c>
      <c r="E54" s="6"/>
      <c r="F54" s="7" t="s">
        <v>142</v>
      </c>
      <c r="G54" s="8"/>
      <c r="H54" s="9">
        <v>0</v>
      </c>
      <c r="I54" s="9">
        <v>427.81</v>
      </c>
      <c r="J54" s="9">
        <v>0</v>
      </c>
      <c r="K54" s="9">
        <f>IF(ISNUMBER(K53),K53,Vortrag)+I54-H54</f>
        <v>7239.6900000000041</v>
      </c>
      <c r="L54" s="7" t="s">
        <v>143</v>
      </c>
      <c r="M54" s="7" t="s">
        <v>144</v>
      </c>
      <c r="N54" s="7"/>
      <c r="O54" s="7"/>
      <c r="P54" s="6">
        <v>81209</v>
      </c>
    </row>
    <row r="55" spans="1:16" x14ac:dyDescent="0.25">
      <c r="A55" s="5">
        <v>45352</v>
      </c>
      <c r="B55" s="6">
        <v>1511</v>
      </c>
      <c r="C55" s="6">
        <v>32001</v>
      </c>
      <c r="D55" s="7" t="s">
        <v>34</v>
      </c>
      <c r="E55" s="6"/>
      <c r="F55" s="7" t="s">
        <v>142</v>
      </c>
      <c r="G55" s="8"/>
      <c r="H55" s="9">
        <v>0</v>
      </c>
      <c r="I55" s="9">
        <v>490.92</v>
      </c>
      <c r="J55" s="9">
        <v>0</v>
      </c>
      <c r="K55" s="9">
        <f>IF(ISNUMBER(K54),K54,Vortrag)+I55-H55</f>
        <v>7730.6100000000042</v>
      </c>
      <c r="L55" s="7" t="s">
        <v>35</v>
      </c>
      <c r="M55" s="7" t="s">
        <v>36</v>
      </c>
      <c r="N55" s="7" t="s">
        <v>37</v>
      </c>
      <c r="O55" s="7" t="s">
        <v>38</v>
      </c>
      <c r="P55" s="6">
        <v>81210</v>
      </c>
    </row>
    <row r="56" spans="1:16" x14ac:dyDescent="0.25">
      <c r="A56" s="5">
        <v>45352</v>
      </c>
      <c r="B56" s="6">
        <v>1511</v>
      </c>
      <c r="C56" s="6">
        <v>11010</v>
      </c>
      <c r="D56" s="7" t="s">
        <v>31</v>
      </c>
      <c r="E56" s="6"/>
      <c r="F56" s="7" t="s">
        <v>142</v>
      </c>
      <c r="G56" s="8"/>
      <c r="H56" s="9">
        <v>0</v>
      </c>
      <c r="I56" s="9">
        <v>570</v>
      </c>
      <c r="J56" s="9">
        <v>0</v>
      </c>
      <c r="K56" s="9">
        <f>IF(ISNUMBER(K55),K55,Vortrag)+I56-H56</f>
        <v>8300.6100000000042</v>
      </c>
      <c r="L56" s="7" t="s">
        <v>32</v>
      </c>
      <c r="M56" s="7" t="s">
        <v>33</v>
      </c>
      <c r="N56" s="7"/>
      <c r="O56" s="7"/>
      <c r="P56" s="6">
        <v>81211</v>
      </c>
    </row>
    <row r="57" spans="1:16" x14ac:dyDescent="0.25">
      <c r="A57" s="5">
        <v>45355</v>
      </c>
      <c r="B57" s="6">
        <v>1511</v>
      </c>
      <c r="C57" s="6">
        <v>31001</v>
      </c>
      <c r="D57" s="7" t="s">
        <v>39</v>
      </c>
      <c r="E57" s="6"/>
      <c r="F57" s="7" t="s">
        <v>145</v>
      </c>
      <c r="G57" s="8"/>
      <c r="H57" s="9">
        <v>0</v>
      </c>
      <c r="I57" s="9">
        <v>572.88</v>
      </c>
      <c r="J57" s="9">
        <v>0</v>
      </c>
      <c r="K57" s="9">
        <f>IF(ISNUMBER(K56),K56,Vortrag)+I57-H57</f>
        <v>8873.4900000000034</v>
      </c>
      <c r="L57" s="7" t="s">
        <v>41</v>
      </c>
      <c r="M57" s="7" t="s">
        <v>33</v>
      </c>
      <c r="N57" s="7"/>
      <c r="O57" s="7"/>
      <c r="P57" s="6">
        <v>81327</v>
      </c>
    </row>
    <row r="58" spans="1:16" x14ac:dyDescent="0.25">
      <c r="A58" s="5">
        <v>45355</v>
      </c>
      <c r="B58" s="6">
        <v>1511</v>
      </c>
      <c r="C58" s="6">
        <v>21003</v>
      </c>
      <c r="D58" s="7" t="s">
        <v>42</v>
      </c>
      <c r="E58" s="6"/>
      <c r="F58" s="7" t="s">
        <v>145</v>
      </c>
      <c r="G58" s="8"/>
      <c r="H58" s="9">
        <v>0</v>
      </c>
      <c r="I58" s="9">
        <v>700</v>
      </c>
      <c r="J58" s="9">
        <v>0</v>
      </c>
      <c r="K58" s="9">
        <f>IF(ISNUMBER(K57),K57,Vortrag)+I58-H58</f>
        <v>9573.4900000000034</v>
      </c>
      <c r="L58" s="7" t="s">
        <v>43</v>
      </c>
      <c r="M58" s="7" t="s">
        <v>44</v>
      </c>
      <c r="N58" s="7"/>
      <c r="O58" s="7"/>
      <c r="P58" s="6">
        <v>81328</v>
      </c>
    </row>
    <row r="59" spans="1:16" x14ac:dyDescent="0.25">
      <c r="A59" s="5">
        <v>45355</v>
      </c>
      <c r="B59" s="6">
        <v>1511</v>
      </c>
      <c r="C59" s="6">
        <v>13001</v>
      </c>
      <c r="D59" s="7" t="s">
        <v>47</v>
      </c>
      <c r="E59" s="6"/>
      <c r="F59" s="7" t="s">
        <v>145</v>
      </c>
      <c r="G59" s="8"/>
      <c r="H59" s="9">
        <v>0</v>
      </c>
      <c r="I59" s="9">
        <v>527.70000000000005</v>
      </c>
      <c r="J59" s="9">
        <v>0</v>
      </c>
      <c r="K59" s="9">
        <f>IF(ISNUMBER(K58),K58,Vortrag)+I59-H59</f>
        <v>10101.190000000004</v>
      </c>
      <c r="L59" s="7" t="s">
        <v>48</v>
      </c>
      <c r="M59" s="7" t="s">
        <v>49</v>
      </c>
      <c r="N59" s="7"/>
      <c r="O59" s="7"/>
      <c r="P59" s="6">
        <v>81329</v>
      </c>
    </row>
    <row r="60" spans="1:16" x14ac:dyDescent="0.25">
      <c r="A60" s="5">
        <v>45355</v>
      </c>
      <c r="B60" s="6">
        <v>1511</v>
      </c>
      <c r="C60" s="6">
        <v>33003</v>
      </c>
      <c r="D60" s="7" t="s">
        <v>50</v>
      </c>
      <c r="E60" s="6"/>
      <c r="F60" s="7" t="s">
        <v>145</v>
      </c>
      <c r="G60" s="8"/>
      <c r="H60" s="9">
        <v>0</v>
      </c>
      <c r="I60" s="9">
        <v>545</v>
      </c>
      <c r="J60" s="9">
        <v>0</v>
      </c>
      <c r="K60" s="9">
        <f>IF(ISNUMBER(K59),K59,Vortrag)+I60-H60</f>
        <v>10646.190000000004</v>
      </c>
      <c r="L60" s="7" t="s">
        <v>51</v>
      </c>
      <c r="M60" s="7" t="s">
        <v>52</v>
      </c>
      <c r="N60" s="7"/>
      <c r="O60" s="7"/>
      <c r="P60" s="6">
        <v>81330</v>
      </c>
    </row>
    <row r="61" spans="1:16" x14ac:dyDescent="0.25">
      <c r="A61" s="5">
        <v>45356</v>
      </c>
      <c r="B61" s="6">
        <v>1511</v>
      </c>
      <c r="C61" s="6"/>
      <c r="D61" s="7" t="s">
        <v>124</v>
      </c>
      <c r="E61" s="6">
        <v>80010</v>
      </c>
      <c r="F61" s="7" t="s">
        <v>146</v>
      </c>
      <c r="G61" s="8"/>
      <c r="H61" s="9">
        <v>88</v>
      </c>
      <c r="I61" s="9">
        <v>0</v>
      </c>
      <c r="J61" s="9">
        <v>-14.05</v>
      </c>
      <c r="K61" s="9">
        <f>IF(ISNUMBER(K60),K60,Vortrag)+I61-H61</f>
        <v>10558.190000000004</v>
      </c>
      <c r="L61" s="7" t="s">
        <v>147</v>
      </c>
      <c r="M61" s="7" t="s">
        <v>148</v>
      </c>
      <c r="N61" s="7" t="s">
        <v>149</v>
      </c>
      <c r="O61" s="7" t="s">
        <v>150</v>
      </c>
      <c r="P61" s="6">
        <v>81371</v>
      </c>
    </row>
    <row r="62" spans="1:16" x14ac:dyDescent="0.25">
      <c r="A62" s="5">
        <v>45356</v>
      </c>
      <c r="B62" s="6">
        <v>1511</v>
      </c>
      <c r="C62" s="6">
        <v>23001</v>
      </c>
      <c r="D62" s="7" t="s">
        <v>45</v>
      </c>
      <c r="E62" s="6"/>
      <c r="F62" s="7" t="s">
        <v>146</v>
      </c>
      <c r="G62" s="8"/>
      <c r="H62" s="9">
        <v>0</v>
      </c>
      <c r="I62" s="9">
        <v>700</v>
      </c>
      <c r="J62" s="9">
        <v>0</v>
      </c>
      <c r="K62" s="9">
        <f>IF(ISNUMBER(K61),K61,Vortrag)+I62-H62</f>
        <v>11258.190000000004</v>
      </c>
      <c r="L62" s="7" t="s">
        <v>46</v>
      </c>
      <c r="M62" s="7" t="s">
        <v>33</v>
      </c>
      <c r="N62" s="7"/>
      <c r="O62" s="7"/>
      <c r="P62" s="6">
        <v>81372</v>
      </c>
    </row>
    <row r="63" spans="1:16" x14ac:dyDescent="0.25">
      <c r="A63" s="5">
        <v>45356</v>
      </c>
      <c r="B63" s="6">
        <v>1511</v>
      </c>
      <c r="C63" s="6">
        <v>13001</v>
      </c>
      <c r="D63" s="7" t="s">
        <v>47</v>
      </c>
      <c r="E63" s="6"/>
      <c r="F63" s="7" t="s">
        <v>146</v>
      </c>
      <c r="G63" s="8"/>
      <c r="H63" s="9">
        <v>0</v>
      </c>
      <c r="I63" s="9">
        <v>40</v>
      </c>
      <c r="J63" s="9">
        <v>0</v>
      </c>
      <c r="K63" s="9">
        <f>IF(ISNUMBER(K62),K62,Vortrag)+I63-H63</f>
        <v>11298.190000000004</v>
      </c>
      <c r="L63" s="7" t="s">
        <v>59</v>
      </c>
      <c r="M63" s="7" t="s">
        <v>100</v>
      </c>
      <c r="N63" s="7"/>
      <c r="O63" s="7"/>
      <c r="P63" s="6">
        <v>81373</v>
      </c>
    </row>
    <row r="64" spans="1:16" x14ac:dyDescent="0.25">
      <c r="A64" s="5">
        <v>45358</v>
      </c>
      <c r="B64" s="6">
        <v>1511</v>
      </c>
      <c r="C64" s="6"/>
      <c r="D64" s="7" t="s">
        <v>61</v>
      </c>
      <c r="E64" s="6">
        <v>80140</v>
      </c>
      <c r="F64" s="7" t="s">
        <v>151</v>
      </c>
      <c r="G64" s="8"/>
      <c r="H64" s="9">
        <v>160</v>
      </c>
      <c r="I64" s="9">
        <v>0</v>
      </c>
      <c r="J64" s="9">
        <v>-25.55</v>
      </c>
      <c r="K64" s="9">
        <f>IF(ISNUMBER(K63),K63,Vortrag)+I64-H64</f>
        <v>11138.190000000004</v>
      </c>
      <c r="L64" s="7" t="s">
        <v>66</v>
      </c>
      <c r="M64" s="7" t="s">
        <v>67</v>
      </c>
      <c r="N64" s="7" t="s">
        <v>68</v>
      </c>
      <c r="O64" s="7"/>
      <c r="P64" s="6">
        <v>81241</v>
      </c>
    </row>
    <row r="65" spans="1:16" x14ac:dyDescent="0.25">
      <c r="A65" s="5">
        <v>45358</v>
      </c>
      <c r="B65" s="6">
        <v>1511</v>
      </c>
      <c r="C65" s="6"/>
      <c r="D65" s="7" t="s">
        <v>56</v>
      </c>
      <c r="E65" s="6">
        <v>34100</v>
      </c>
      <c r="F65" s="7" t="s">
        <v>151</v>
      </c>
      <c r="G65" s="8"/>
      <c r="H65" s="9">
        <v>3811.88</v>
      </c>
      <c r="I65" s="9">
        <v>0</v>
      </c>
      <c r="J65" s="9">
        <v>0</v>
      </c>
      <c r="K65" s="9">
        <f>IF(ISNUMBER(K64),K64,Vortrag)+I65-H65</f>
        <v>7326.310000000004</v>
      </c>
      <c r="L65" s="7" t="s">
        <v>152</v>
      </c>
      <c r="M65" s="7"/>
      <c r="N65" s="7"/>
      <c r="O65" s="7"/>
      <c r="P65" s="6">
        <v>81380</v>
      </c>
    </row>
    <row r="66" spans="1:16" x14ac:dyDescent="0.25">
      <c r="A66" s="5">
        <v>45363</v>
      </c>
      <c r="B66" s="6">
        <v>1511</v>
      </c>
      <c r="C66" s="6"/>
      <c r="D66" s="7" t="s">
        <v>72</v>
      </c>
      <c r="E66" s="6">
        <v>82100</v>
      </c>
      <c r="F66" s="7" t="s">
        <v>153</v>
      </c>
      <c r="G66" s="8"/>
      <c r="H66" s="9">
        <v>281.27999999999997</v>
      </c>
      <c r="I66" s="9">
        <v>0</v>
      </c>
      <c r="J66" s="9">
        <v>-44.91</v>
      </c>
      <c r="K66" s="9">
        <f>IF(ISNUMBER(K65),K65,Vortrag)+I66-H66</f>
        <v>7045.0300000000043</v>
      </c>
      <c r="L66" s="7" t="s">
        <v>154</v>
      </c>
      <c r="M66" s="7" t="s">
        <v>75</v>
      </c>
      <c r="N66" s="7"/>
      <c r="O66" s="7"/>
      <c r="P66" s="6">
        <v>81449</v>
      </c>
    </row>
    <row r="67" spans="1:16" x14ac:dyDescent="0.25">
      <c r="A67" s="5">
        <v>45369</v>
      </c>
      <c r="B67" s="6">
        <v>1511</v>
      </c>
      <c r="C67" s="6">
        <v>12001</v>
      </c>
      <c r="D67" s="7" t="s">
        <v>80</v>
      </c>
      <c r="E67" s="6"/>
      <c r="F67" s="7" t="s">
        <v>155</v>
      </c>
      <c r="G67" s="8"/>
      <c r="H67" s="9">
        <v>0</v>
      </c>
      <c r="I67" s="9">
        <v>10</v>
      </c>
      <c r="J67" s="9">
        <v>0</v>
      </c>
      <c r="K67" s="9">
        <f>IF(ISNUMBER(K66),K66,Vortrag)+I67-H67</f>
        <v>7055.0300000000043</v>
      </c>
      <c r="L67" s="7" t="s">
        <v>82</v>
      </c>
      <c r="M67" s="7" t="s">
        <v>33</v>
      </c>
      <c r="N67" s="7"/>
      <c r="O67" s="7"/>
      <c r="P67" s="6">
        <v>81638</v>
      </c>
    </row>
    <row r="68" spans="1:16" x14ac:dyDescent="0.25">
      <c r="A68" s="5">
        <v>45369</v>
      </c>
      <c r="B68" s="6">
        <v>1511</v>
      </c>
      <c r="C68" s="6">
        <v>12001</v>
      </c>
      <c r="D68" s="7" t="s">
        <v>80</v>
      </c>
      <c r="E68" s="6"/>
      <c r="F68" s="7" t="s">
        <v>155</v>
      </c>
      <c r="G68" s="8"/>
      <c r="H68" s="9">
        <v>0</v>
      </c>
      <c r="I68" s="9">
        <v>500</v>
      </c>
      <c r="J68" s="9">
        <v>0</v>
      </c>
      <c r="K68" s="9">
        <f>IF(ISNUMBER(K67),K67,Vortrag)+I68-H68</f>
        <v>7555.0300000000043</v>
      </c>
      <c r="L68" s="7" t="s">
        <v>83</v>
      </c>
      <c r="M68" s="7" t="s">
        <v>33</v>
      </c>
      <c r="N68" s="7"/>
      <c r="O68" s="7"/>
      <c r="P68" s="6">
        <v>81639</v>
      </c>
    </row>
    <row r="69" spans="1:16" x14ac:dyDescent="0.25">
      <c r="A69" s="5">
        <v>45377</v>
      </c>
      <c r="B69" s="6">
        <v>1511</v>
      </c>
      <c r="C69" s="6"/>
      <c r="D69" s="7" t="s">
        <v>61</v>
      </c>
      <c r="E69" s="6">
        <v>80700</v>
      </c>
      <c r="F69" s="7" t="s">
        <v>156</v>
      </c>
      <c r="G69" s="8"/>
      <c r="H69" s="9">
        <v>175</v>
      </c>
      <c r="I69" s="9">
        <v>0</v>
      </c>
      <c r="J69" s="9">
        <v>-27.94</v>
      </c>
      <c r="K69" s="9">
        <f>IF(ISNUMBER(K68),K68,Vortrag)+I69-H69</f>
        <v>7380.0300000000043</v>
      </c>
      <c r="L69" s="7" t="s">
        <v>157</v>
      </c>
      <c r="M69" s="7" t="s">
        <v>158</v>
      </c>
      <c r="N69" s="7"/>
      <c r="O69" s="7"/>
      <c r="P69" s="6">
        <v>81658</v>
      </c>
    </row>
    <row r="70" spans="1:16" x14ac:dyDescent="0.25">
      <c r="A70" s="5">
        <v>45377</v>
      </c>
      <c r="B70" s="6">
        <v>1511</v>
      </c>
      <c r="C70" s="6"/>
      <c r="D70" s="7" t="s">
        <v>61</v>
      </c>
      <c r="E70" s="6">
        <v>80700</v>
      </c>
      <c r="F70" s="7"/>
      <c r="G70" s="8"/>
      <c r="H70" s="9">
        <v>7.95</v>
      </c>
      <c r="I70" s="9">
        <v>0</v>
      </c>
      <c r="J70" s="9">
        <v>-1.27</v>
      </c>
      <c r="K70" s="9">
        <f>IF(ISNUMBER(K69),K69,Vortrag)+I70-H70</f>
        <v>7372.0800000000045</v>
      </c>
      <c r="L70" s="7" t="s">
        <v>159</v>
      </c>
      <c r="M70" s="7" t="s">
        <v>160</v>
      </c>
      <c r="N70" s="7"/>
      <c r="O70" s="7"/>
      <c r="P70" s="6">
        <v>81659</v>
      </c>
    </row>
    <row r="71" spans="1:16" x14ac:dyDescent="0.25">
      <c r="A71" s="5">
        <v>45377</v>
      </c>
      <c r="B71" s="6">
        <v>1511</v>
      </c>
      <c r="C71" s="6"/>
      <c r="D71" s="7" t="s">
        <v>161</v>
      </c>
      <c r="E71" s="6">
        <v>80700</v>
      </c>
      <c r="F71" s="7" t="s">
        <v>156</v>
      </c>
      <c r="G71" s="8"/>
      <c r="H71" s="9">
        <v>248.4</v>
      </c>
      <c r="I71" s="9">
        <v>0</v>
      </c>
      <c r="J71" s="9">
        <v>-39.659999999999997</v>
      </c>
      <c r="K71" s="9">
        <f>IF(ISNUMBER(K70),K70,Vortrag)+I71-H71</f>
        <v>7123.6800000000048</v>
      </c>
      <c r="L71" s="7" t="s">
        <v>162</v>
      </c>
      <c r="M71" s="7" t="s">
        <v>163</v>
      </c>
      <c r="N71" s="7"/>
      <c r="O71" s="7"/>
      <c r="P71" s="6">
        <v>82102</v>
      </c>
    </row>
    <row r="72" spans="1:16" x14ac:dyDescent="0.25">
      <c r="A72" s="5">
        <v>45378</v>
      </c>
      <c r="B72" s="6">
        <v>1511</v>
      </c>
      <c r="C72" s="6"/>
      <c r="D72" s="7" t="s">
        <v>92</v>
      </c>
      <c r="E72" s="6">
        <v>80000</v>
      </c>
      <c r="F72" s="7" t="s">
        <v>164</v>
      </c>
      <c r="G72" s="8"/>
      <c r="H72" s="9">
        <v>113</v>
      </c>
      <c r="I72" s="9">
        <v>0</v>
      </c>
      <c r="J72" s="9">
        <v>-7.39</v>
      </c>
      <c r="K72" s="9">
        <f>IF(ISNUMBER(K71),K71,Vortrag)+I72-H72</f>
        <v>7010.6800000000048</v>
      </c>
      <c r="L72" s="7" t="s">
        <v>130</v>
      </c>
      <c r="M72" s="7" t="s">
        <v>165</v>
      </c>
      <c r="N72" s="7" t="s">
        <v>132</v>
      </c>
      <c r="O72" s="7"/>
      <c r="P72" s="6">
        <v>82116</v>
      </c>
    </row>
    <row r="73" spans="1:16" x14ac:dyDescent="0.25">
      <c r="A73" s="5">
        <v>45378</v>
      </c>
      <c r="B73" s="6">
        <v>1511</v>
      </c>
      <c r="C73" s="6"/>
      <c r="D73" s="7" t="s">
        <v>92</v>
      </c>
      <c r="E73" s="6">
        <v>80110</v>
      </c>
      <c r="F73" s="7" t="s">
        <v>164</v>
      </c>
      <c r="G73" s="8"/>
      <c r="H73" s="9">
        <v>31</v>
      </c>
      <c r="I73" s="9">
        <v>0</v>
      </c>
      <c r="J73" s="9">
        <v>-4.95</v>
      </c>
      <c r="K73" s="9">
        <f>IF(ISNUMBER(K72),K72,Vortrag)+I73-H73</f>
        <v>6979.6800000000048</v>
      </c>
      <c r="L73" s="7" t="s">
        <v>133</v>
      </c>
      <c r="M73" s="7" t="s">
        <v>166</v>
      </c>
      <c r="N73" s="7" t="s">
        <v>95</v>
      </c>
      <c r="O73" s="7"/>
      <c r="P73" s="6">
        <v>82117</v>
      </c>
    </row>
    <row r="74" spans="1:16" x14ac:dyDescent="0.25">
      <c r="A74" s="5">
        <v>45382</v>
      </c>
      <c r="B74" s="6">
        <v>1511</v>
      </c>
      <c r="C74" s="6"/>
      <c r="D74" s="7" t="s">
        <v>98</v>
      </c>
      <c r="E74" s="6">
        <v>85000</v>
      </c>
      <c r="F74" s="7" t="s">
        <v>167</v>
      </c>
      <c r="G74" s="8"/>
      <c r="H74" s="9">
        <v>2</v>
      </c>
      <c r="I74" s="9">
        <v>0</v>
      </c>
      <c r="J74" s="9">
        <v>-0.32</v>
      </c>
      <c r="K74" s="9">
        <f>IF(ISNUMBER(K73),K73,Vortrag)+I74-H74</f>
        <v>6977.6800000000048</v>
      </c>
      <c r="L74" s="7" t="s">
        <v>100</v>
      </c>
      <c r="M74" s="7" t="s">
        <v>100</v>
      </c>
      <c r="N74" s="7"/>
      <c r="O74" s="7"/>
      <c r="P74" s="6">
        <v>82183</v>
      </c>
    </row>
    <row r="75" spans="1:16" x14ac:dyDescent="0.25">
      <c r="A75" s="5">
        <v>45384</v>
      </c>
      <c r="B75" s="6">
        <v>1511</v>
      </c>
      <c r="C75" s="6"/>
      <c r="D75" s="7" t="s">
        <v>124</v>
      </c>
      <c r="E75" s="6">
        <v>80010</v>
      </c>
      <c r="F75" s="7" t="s">
        <v>168</v>
      </c>
      <c r="G75" s="8"/>
      <c r="H75" s="9">
        <v>88</v>
      </c>
      <c r="I75" s="9">
        <v>0</v>
      </c>
      <c r="J75" s="9">
        <v>-14.05</v>
      </c>
      <c r="K75" s="9">
        <f>IF(ISNUMBER(K74),K74,Vortrag)+I75-H75</f>
        <v>6889.6800000000048</v>
      </c>
      <c r="L75" s="7" t="s">
        <v>147</v>
      </c>
      <c r="M75" s="7" t="s">
        <v>169</v>
      </c>
      <c r="N75" s="7" t="s">
        <v>138</v>
      </c>
      <c r="O75" s="7"/>
      <c r="P75" s="6">
        <v>82389</v>
      </c>
    </row>
    <row r="76" spans="1:16" x14ac:dyDescent="0.25">
      <c r="A76" s="5">
        <v>45384</v>
      </c>
      <c r="B76" s="6">
        <v>1511</v>
      </c>
      <c r="C76" s="6"/>
      <c r="D76" s="7" t="s">
        <v>92</v>
      </c>
      <c r="E76" s="6">
        <v>80020</v>
      </c>
      <c r="F76" s="7" t="s">
        <v>168</v>
      </c>
      <c r="G76" s="8">
        <v>45290</v>
      </c>
      <c r="H76" s="9">
        <v>61.63</v>
      </c>
      <c r="I76" s="9">
        <v>192.51</v>
      </c>
      <c r="J76" s="9">
        <v>8.56</v>
      </c>
      <c r="K76" s="9">
        <f>IF(ISNUMBER(K75),K75,Vortrag)+I76-H76</f>
        <v>7020.5600000000049</v>
      </c>
      <c r="L76" s="7" t="s">
        <v>170</v>
      </c>
      <c r="M76" s="7" t="s">
        <v>171</v>
      </c>
      <c r="N76" s="7" t="s">
        <v>132</v>
      </c>
      <c r="O76" s="7"/>
      <c r="P76" s="6">
        <v>82390</v>
      </c>
    </row>
    <row r="77" spans="1:16" x14ac:dyDescent="0.25">
      <c r="A77" s="5">
        <v>45384</v>
      </c>
      <c r="B77" s="6">
        <v>1511</v>
      </c>
      <c r="C77" s="6">
        <v>11010</v>
      </c>
      <c r="D77" s="7" t="s">
        <v>31</v>
      </c>
      <c r="E77" s="6"/>
      <c r="F77" s="7" t="s">
        <v>168</v>
      </c>
      <c r="G77" s="8"/>
      <c r="H77" s="9">
        <v>0</v>
      </c>
      <c r="I77" s="9">
        <v>570</v>
      </c>
      <c r="J77" s="9">
        <v>0</v>
      </c>
      <c r="K77" s="9">
        <f>IF(ISNUMBER(K76),K76,Vortrag)+I77-H77</f>
        <v>7590.5600000000049</v>
      </c>
      <c r="L77" s="7" t="s">
        <v>32</v>
      </c>
      <c r="M77" s="7" t="s">
        <v>33</v>
      </c>
      <c r="N77" s="7"/>
      <c r="O77" s="7"/>
      <c r="P77" s="6">
        <v>82391</v>
      </c>
    </row>
    <row r="78" spans="1:16" x14ac:dyDescent="0.25">
      <c r="A78" s="5">
        <v>45384</v>
      </c>
      <c r="B78" s="6">
        <v>1511</v>
      </c>
      <c r="C78" s="6">
        <v>32001</v>
      </c>
      <c r="D78" s="7" t="s">
        <v>34</v>
      </c>
      <c r="E78" s="6"/>
      <c r="F78" s="7" t="s">
        <v>168</v>
      </c>
      <c r="G78" s="8"/>
      <c r="H78" s="9">
        <v>0</v>
      </c>
      <c r="I78" s="9">
        <v>490.92</v>
      </c>
      <c r="J78" s="9">
        <v>0</v>
      </c>
      <c r="K78" s="9">
        <f>IF(ISNUMBER(K77),K77,Vortrag)+I78-H78</f>
        <v>8081.480000000005</v>
      </c>
      <c r="L78" s="7" t="s">
        <v>35</v>
      </c>
      <c r="M78" s="7" t="s">
        <v>36</v>
      </c>
      <c r="N78" s="7" t="s">
        <v>37</v>
      </c>
      <c r="O78" s="7" t="s">
        <v>38</v>
      </c>
      <c r="P78" s="6">
        <v>82392</v>
      </c>
    </row>
    <row r="79" spans="1:16" x14ac:dyDescent="0.25">
      <c r="A79" s="5">
        <v>45385</v>
      </c>
      <c r="B79" s="6">
        <v>1511</v>
      </c>
      <c r="C79" s="6">
        <v>31001</v>
      </c>
      <c r="D79" s="7" t="s">
        <v>39</v>
      </c>
      <c r="E79" s="6"/>
      <c r="F79" s="7" t="s">
        <v>172</v>
      </c>
      <c r="G79" s="8"/>
      <c r="H79" s="9">
        <v>0</v>
      </c>
      <c r="I79" s="9">
        <v>572.88</v>
      </c>
      <c r="J79" s="9">
        <v>0</v>
      </c>
      <c r="K79" s="9">
        <f>IF(ISNUMBER(K78),K78,Vortrag)+I79-H79</f>
        <v>8654.3600000000042</v>
      </c>
      <c r="L79" s="7" t="s">
        <v>41</v>
      </c>
      <c r="M79" s="7" t="s">
        <v>33</v>
      </c>
      <c r="N79" s="7"/>
      <c r="O79" s="7"/>
      <c r="P79" s="6">
        <v>82502</v>
      </c>
    </row>
    <row r="80" spans="1:16" x14ac:dyDescent="0.25">
      <c r="A80" s="5">
        <v>45385</v>
      </c>
      <c r="B80" s="6">
        <v>1511</v>
      </c>
      <c r="C80" s="6">
        <v>23001</v>
      </c>
      <c r="D80" s="7" t="s">
        <v>45</v>
      </c>
      <c r="E80" s="6"/>
      <c r="F80" s="7" t="s">
        <v>172</v>
      </c>
      <c r="G80" s="8"/>
      <c r="H80" s="9">
        <v>0</v>
      </c>
      <c r="I80" s="9">
        <v>700</v>
      </c>
      <c r="J80" s="9">
        <v>0</v>
      </c>
      <c r="K80" s="9">
        <f>IF(ISNUMBER(K79),K79,Vortrag)+I80-H80</f>
        <v>9354.3600000000042</v>
      </c>
      <c r="L80" s="7" t="s">
        <v>46</v>
      </c>
      <c r="M80" s="7" t="s">
        <v>33</v>
      </c>
      <c r="N80" s="7"/>
      <c r="O80" s="7"/>
      <c r="P80" s="6">
        <v>82503</v>
      </c>
    </row>
    <row r="81" spans="1:16" x14ac:dyDescent="0.25">
      <c r="A81" s="5">
        <v>45385</v>
      </c>
      <c r="B81" s="6">
        <v>1511</v>
      </c>
      <c r="C81" s="6">
        <v>13001</v>
      </c>
      <c r="D81" s="7" t="s">
        <v>47</v>
      </c>
      <c r="E81" s="6"/>
      <c r="F81" s="7" t="s">
        <v>172</v>
      </c>
      <c r="G81" s="8"/>
      <c r="H81" s="9">
        <v>0</v>
      </c>
      <c r="I81" s="9">
        <v>577</v>
      </c>
      <c r="J81" s="9">
        <v>0</v>
      </c>
      <c r="K81" s="9">
        <f>IF(ISNUMBER(K80),K80,Vortrag)+I81-H81</f>
        <v>9931.3600000000042</v>
      </c>
      <c r="L81" s="7" t="s">
        <v>48</v>
      </c>
      <c r="M81" s="7" t="s">
        <v>49</v>
      </c>
      <c r="N81" s="7"/>
      <c r="O81" s="7"/>
      <c r="P81" s="6">
        <v>82504</v>
      </c>
    </row>
    <row r="82" spans="1:16" x14ac:dyDescent="0.25">
      <c r="A82" s="5">
        <v>45385</v>
      </c>
      <c r="B82" s="6">
        <v>1511</v>
      </c>
      <c r="C82" s="6">
        <v>33003</v>
      </c>
      <c r="D82" s="7" t="s">
        <v>50</v>
      </c>
      <c r="E82" s="6"/>
      <c r="F82" s="7" t="s">
        <v>172</v>
      </c>
      <c r="G82" s="8"/>
      <c r="H82" s="9">
        <v>0</v>
      </c>
      <c r="I82" s="9">
        <v>545</v>
      </c>
      <c r="J82" s="9">
        <v>0</v>
      </c>
      <c r="K82" s="9">
        <f>IF(ISNUMBER(K81),K81,Vortrag)+I82-H82</f>
        <v>10476.360000000004</v>
      </c>
      <c r="L82" s="7" t="s">
        <v>51</v>
      </c>
      <c r="M82" s="7" t="s">
        <v>52</v>
      </c>
      <c r="N82" s="7"/>
      <c r="O82" s="7"/>
      <c r="P82" s="6">
        <v>82505</v>
      </c>
    </row>
    <row r="83" spans="1:16" x14ac:dyDescent="0.25">
      <c r="A83" s="5">
        <v>45385</v>
      </c>
      <c r="B83" s="6">
        <v>1511</v>
      </c>
      <c r="C83" s="6">
        <v>22001</v>
      </c>
      <c r="D83" s="7" t="s">
        <v>53</v>
      </c>
      <c r="E83" s="6"/>
      <c r="F83" s="7" t="s">
        <v>172</v>
      </c>
      <c r="G83" s="8"/>
      <c r="H83" s="9">
        <v>0</v>
      </c>
      <c r="I83" s="9">
        <v>471.98</v>
      </c>
      <c r="J83" s="9">
        <v>0</v>
      </c>
      <c r="K83" s="9">
        <f>IF(ISNUMBER(K82),K82,Vortrag)+I83-H83</f>
        <v>10948.340000000004</v>
      </c>
      <c r="L83" s="7" t="s">
        <v>143</v>
      </c>
      <c r="M83" s="7" t="s">
        <v>173</v>
      </c>
      <c r="N83" s="7"/>
      <c r="O83" s="7"/>
      <c r="P83" s="6">
        <v>82506</v>
      </c>
    </row>
    <row r="84" spans="1:16" x14ac:dyDescent="0.25">
      <c r="A84" s="5">
        <v>45386</v>
      </c>
      <c r="B84" s="6">
        <v>1511</v>
      </c>
      <c r="C84" s="6"/>
      <c r="D84" s="7" t="s">
        <v>61</v>
      </c>
      <c r="E84" s="6">
        <v>80140</v>
      </c>
      <c r="F84" s="7" t="s">
        <v>174</v>
      </c>
      <c r="G84" s="8"/>
      <c r="H84" s="9">
        <v>160</v>
      </c>
      <c r="I84" s="9">
        <v>0</v>
      </c>
      <c r="J84" s="9">
        <v>-25.55</v>
      </c>
      <c r="K84" s="9">
        <f>IF(ISNUMBER(K83),K83,Vortrag)+I84-H84</f>
        <v>10788.340000000004</v>
      </c>
      <c r="L84" s="7" t="s">
        <v>66</v>
      </c>
      <c r="M84" s="7" t="s">
        <v>67</v>
      </c>
      <c r="N84" s="7" t="s">
        <v>68</v>
      </c>
      <c r="O84" s="7"/>
      <c r="P84" s="6">
        <v>82205</v>
      </c>
    </row>
    <row r="85" spans="1:16" x14ac:dyDescent="0.25">
      <c r="A85" s="5">
        <v>45386</v>
      </c>
      <c r="B85" s="6">
        <v>1511</v>
      </c>
      <c r="C85" s="6"/>
      <c r="D85" s="7" t="s">
        <v>56</v>
      </c>
      <c r="E85" s="6">
        <v>34100</v>
      </c>
      <c r="F85" s="7" t="s">
        <v>174</v>
      </c>
      <c r="G85" s="8"/>
      <c r="H85" s="9">
        <v>3977.68</v>
      </c>
      <c r="I85" s="9">
        <v>0</v>
      </c>
      <c r="J85" s="9">
        <v>0</v>
      </c>
      <c r="K85" s="9">
        <f>IF(ISNUMBER(K84),K84,Vortrag)+I85-H85</f>
        <v>6810.6600000000035</v>
      </c>
      <c r="L85" s="7" t="s">
        <v>175</v>
      </c>
      <c r="M85" s="7"/>
      <c r="N85" s="7"/>
      <c r="O85" s="7"/>
      <c r="P85" s="6">
        <v>82415</v>
      </c>
    </row>
    <row r="86" spans="1:16" x14ac:dyDescent="0.25">
      <c r="A86" s="5">
        <v>45386</v>
      </c>
      <c r="B86" s="6">
        <v>1511</v>
      </c>
      <c r="C86" s="6">
        <v>21003</v>
      </c>
      <c r="D86" s="7" t="s">
        <v>42</v>
      </c>
      <c r="E86" s="6"/>
      <c r="F86" s="7" t="s">
        <v>174</v>
      </c>
      <c r="G86" s="8"/>
      <c r="H86" s="9">
        <v>0</v>
      </c>
      <c r="I86" s="9">
        <v>700</v>
      </c>
      <c r="J86" s="9">
        <v>0</v>
      </c>
      <c r="K86" s="9">
        <f>IF(ISNUMBER(K85),K85,Vortrag)+I86-H86</f>
        <v>7510.6600000000035</v>
      </c>
      <c r="L86" s="7" t="s">
        <v>43</v>
      </c>
      <c r="M86" s="7" t="s">
        <v>44</v>
      </c>
      <c r="N86" s="7"/>
      <c r="O86" s="7"/>
      <c r="P86" s="6">
        <v>82524</v>
      </c>
    </row>
    <row r="87" spans="1:16" x14ac:dyDescent="0.25">
      <c r="A87" s="5">
        <v>45386</v>
      </c>
      <c r="B87" s="6">
        <v>1511</v>
      </c>
      <c r="C87" s="6">
        <v>13001</v>
      </c>
      <c r="D87" s="7" t="s">
        <v>47</v>
      </c>
      <c r="E87" s="6"/>
      <c r="F87" s="7" t="s">
        <v>174</v>
      </c>
      <c r="G87" s="8"/>
      <c r="H87" s="9">
        <v>0</v>
      </c>
      <c r="I87" s="9">
        <v>40</v>
      </c>
      <c r="J87" s="9">
        <v>0</v>
      </c>
      <c r="K87" s="9">
        <f>IF(ISNUMBER(K86),K86,Vortrag)+I87-H87</f>
        <v>7550.6600000000035</v>
      </c>
      <c r="L87" s="7" t="s">
        <v>59</v>
      </c>
      <c r="M87" s="7" t="s">
        <v>60</v>
      </c>
      <c r="N87" s="7"/>
      <c r="O87" s="7"/>
      <c r="P87" s="6">
        <v>82525</v>
      </c>
    </row>
    <row r="88" spans="1:16" x14ac:dyDescent="0.25">
      <c r="A88" s="5">
        <v>45390</v>
      </c>
      <c r="B88" s="6">
        <v>1511</v>
      </c>
      <c r="C88" s="6"/>
      <c r="D88" s="7" t="s">
        <v>61</v>
      </c>
      <c r="E88" s="6">
        <v>80700</v>
      </c>
      <c r="F88" s="7" t="s">
        <v>176</v>
      </c>
      <c r="G88" s="8"/>
      <c r="H88" s="9">
        <v>7.95</v>
      </c>
      <c r="I88" s="9">
        <v>0</v>
      </c>
      <c r="J88" s="9">
        <v>-1.27</v>
      </c>
      <c r="K88" s="9">
        <f>IF(ISNUMBER(K87),K87,Vortrag)+I88-H88</f>
        <v>7542.7100000000037</v>
      </c>
      <c r="L88" s="7" t="s">
        <v>177</v>
      </c>
      <c r="M88" s="7" t="s">
        <v>178</v>
      </c>
      <c r="N88" s="7"/>
      <c r="O88" s="7"/>
      <c r="P88" s="6">
        <v>82540</v>
      </c>
    </row>
    <row r="89" spans="1:16" x14ac:dyDescent="0.25">
      <c r="A89" s="5">
        <v>45390</v>
      </c>
      <c r="B89" s="6">
        <v>1511</v>
      </c>
      <c r="C89" s="6"/>
      <c r="D89" s="7" t="s">
        <v>61</v>
      </c>
      <c r="E89" s="6">
        <v>80700</v>
      </c>
      <c r="F89" s="7" t="s">
        <v>176</v>
      </c>
      <c r="G89" s="8"/>
      <c r="H89" s="9">
        <v>365</v>
      </c>
      <c r="I89" s="9">
        <v>0</v>
      </c>
      <c r="J89" s="9">
        <v>-58.28</v>
      </c>
      <c r="K89" s="9">
        <f>IF(ISNUMBER(K88),K88,Vortrag)+I89-H89</f>
        <v>7177.7100000000037</v>
      </c>
      <c r="L89" s="7" t="s">
        <v>179</v>
      </c>
      <c r="M89" s="7" t="s">
        <v>180</v>
      </c>
      <c r="N89" s="7" t="s">
        <v>181</v>
      </c>
      <c r="O89" s="7"/>
      <c r="P89" s="6">
        <v>82541</v>
      </c>
    </row>
    <row r="90" spans="1:16" x14ac:dyDescent="0.25">
      <c r="A90" s="5">
        <v>45390</v>
      </c>
      <c r="B90" s="6">
        <v>1511</v>
      </c>
      <c r="C90" s="6"/>
      <c r="D90" s="7" t="s">
        <v>61</v>
      </c>
      <c r="E90" s="6">
        <v>80700</v>
      </c>
      <c r="F90" s="7" t="s">
        <v>176</v>
      </c>
      <c r="G90" s="8"/>
      <c r="H90" s="9">
        <v>50</v>
      </c>
      <c r="I90" s="9">
        <v>0</v>
      </c>
      <c r="J90" s="9">
        <v>-7.98</v>
      </c>
      <c r="K90" s="9">
        <f>IF(ISNUMBER(K89),K89,Vortrag)+I90-H90</f>
        <v>7127.7100000000037</v>
      </c>
      <c r="L90" s="7" t="s">
        <v>182</v>
      </c>
      <c r="M90" s="7" t="s">
        <v>183</v>
      </c>
      <c r="N90" s="7" t="s">
        <v>184</v>
      </c>
      <c r="O90" s="7"/>
      <c r="P90" s="6">
        <v>82542</v>
      </c>
    </row>
    <row r="91" spans="1:16" x14ac:dyDescent="0.25">
      <c r="A91" s="5">
        <v>45390</v>
      </c>
      <c r="B91" s="6">
        <v>1511</v>
      </c>
      <c r="C91" s="6"/>
      <c r="D91" s="7" t="s">
        <v>92</v>
      </c>
      <c r="E91" s="6">
        <v>80020</v>
      </c>
      <c r="F91" s="7" t="s">
        <v>176</v>
      </c>
      <c r="G91" s="8"/>
      <c r="H91" s="9">
        <v>810</v>
      </c>
      <c r="I91" s="9">
        <v>0</v>
      </c>
      <c r="J91" s="9">
        <v>-129.33000000000001</v>
      </c>
      <c r="K91" s="9">
        <f>IF(ISNUMBER(K90),K90,Vortrag)+I91-H91</f>
        <v>6317.7100000000037</v>
      </c>
      <c r="L91" s="7" t="s">
        <v>185</v>
      </c>
      <c r="M91" s="7" t="s">
        <v>186</v>
      </c>
      <c r="N91" s="7" t="s">
        <v>132</v>
      </c>
      <c r="O91" s="7"/>
      <c r="P91" s="6">
        <v>82571</v>
      </c>
    </row>
    <row r="92" spans="1:16" x14ac:dyDescent="0.25">
      <c r="A92" s="5">
        <v>45393</v>
      </c>
      <c r="B92" s="6">
        <v>1511</v>
      </c>
      <c r="C92" s="6"/>
      <c r="D92" s="7" t="s">
        <v>72</v>
      </c>
      <c r="E92" s="6">
        <v>82100</v>
      </c>
      <c r="F92" s="7" t="s">
        <v>187</v>
      </c>
      <c r="G92" s="8"/>
      <c r="H92" s="9">
        <v>281.27999999999997</v>
      </c>
      <c r="I92" s="9">
        <v>0</v>
      </c>
      <c r="J92" s="9">
        <v>-44.91</v>
      </c>
      <c r="K92" s="9">
        <f>IF(ISNUMBER(K91),K91,Vortrag)+I92-H92</f>
        <v>6036.4300000000039</v>
      </c>
      <c r="L92" s="7" t="s">
        <v>188</v>
      </c>
      <c r="M92" s="7" t="s">
        <v>75</v>
      </c>
      <c r="N92" s="7"/>
      <c r="O92" s="7"/>
      <c r="P92" s="6">
        <v>82606</v>
      </c>
    </row>
    <row r="93" spans="1:16" x14ac:dyDescent="0.25">
      <c r="A93" s="5">
        <v>45393</v>
      </c>
      <c r="B93" s="6">
        <v>1511</v>
      </c>
      <c r="C93" s="6"/>
      <c r="D93" s="7" t="s">
        <v>189</v>
      </c>
      <c r="E93" s="6">
        <v>80700</v>
      </c>
      <c r="F93" s="7" t="s">
        <v>187</v>
      </c>
      <c r="G93" s="8"/>
      <c r="H93" s="9">
        <v>121.51</v>
      </c>
      <c r="I93" s="9">
        <v>0</v>
      </c>
      <c r="J93" s="9">
        <v>-19.399999999999999</v>
      </c>
      <c r="K93" s="9">
        <f>IF(ISNUMBER(K92),K92,Vortrag)+I93-H93</f>
        <v>5914.9200000000037</v>
      </c>
      <c r="L93" s="7" t="s">
        <v>190</v>
      </c>
      <c r="M93" s="7" t="s">
        <v>191</v>
      </c>
      <c r="N93" s="7" t="s">
        <v>192</v>
      </c>
      <c r="O93" s="7"/>
      <c r="P93" s="6">
        <v>82664</v>
      </c>
    </row>
    <row r="94" spans="1:16" x14ac:dyDescent="0.25">
      <c r="A94" s="5">
        <v>45400</v>
      </c>
      <c r="B94" s="6">
        <v>1511</v>
      </c>
      <c r="C94" s="6">
        <v>12001</v>
      </c>
      <c r="D94" s="7" t="s">
        <v>80</v>
      </c>
      <c r="E94" s="6"/>
      <c r="F94" s="7" t="s">
        <v>193</v>
      </c>
      <c r="G94" s="8"/>
      <c r="H94" s="9">
        <v>0</v>
      </c>
      <c r="I94" s="9">
        <v>500</v>
      </c>
      <c r="J94" s="9">
        <v>0</v>
      </c>
      <c r="K94" s="9">
        <f>IF(ISNUMBER(K93),K93,Vortrag)+I94-H94</f>
        <v>6414.9200000000037</v>
      </c>
      <c r="L94" s="7" t="s">
        <v>83</v>
      </c>
      <c r="M94" s="7" t="s">
        <v>33</v>
      </c>
      <c r="N94" s="7"/>
      <c r="O94" s="7"/>
      <c r="P94" s="6">
        <v>82856</v>
      </c>
    </row>
    <row r="95" spans="1:16" x14ac:dyDescent="0.25">
      <c r="A95" s="5">
        <v>45400</v>
      </c>
      <c r="B95" s="6">
        <v>1511</v>
      </c>
      <c r="C95" s="6">
        <v>12001</v>
      </c>
      <c r="D95" s="7" t="s">
        <v>80</v>
      </c>
      <c r="E95" s="6"/>
      <c r="F95" s="7" t="s">
        <v>193</v>
      </c>
      <c r="G95" s="8"/>
      <c r="H95" s="9">
        <v>0</v>
      </c>
      <c r="I95" s="9">
        <v>10</v>
      </c>
      <c r="J95" s="9">
        <v>0</v>
      </c>
      <c r="K95" s="9">
        <f>IF(ISNUMBER(K94),K94,Vortrag)+I95-H95</f>
        <v>6424.9200000000037</v>
      </c>
      <c r="L95" s="7" t="s">
        <v>82</v>
      </c>
      <c r="M95" s="7" t="s">
        <v>33</v>
      </c>
      <c r="N95" s="7"/>
      <c r="O95" s="7"/>
      <c r="P95" s="6">
        <v>82857</v>
      </c>
    </row>
    <row r="96" spans="1:16" x14ac:dyDescent="0.25">
      <c r="A96" s="5">
        <v>45401</v>
      </c>
      <c r="B96" s="6">
        <v>1511</v>
      </c>
      <c r="C96" s="6">
        <v>11010</v>
      </c>
      <c r="D96" s="7" t="s">
        <v>31</v>
      </c>
      <c r="E96" s="6"/>
      <c r="F96" s="7" t="s">
        <v>194</v>
      </c>
      <c r="G96" s="8"/>
      <c r="H96" s="9">
        <v>0</v>
      </c>
      <c r="I96" s="9">
        <v>12.2</v>
      </c>
      <c r="J96" s="9">
        <v>0</v>
      </c>
      <c r="K96" s="9">
        <f>IF(ISNUMBER(K95),K95,Vortrag)+I96-H96</f>
        <v>6437.1200000000035</v>
      </c>
      <c r="L96" s="7" t="s">
        <v>195</v>
      </c>
      <c r="M96" s="7" t="s">
        <v>33</v>
      </c>
      <c r="N96" s="7"/>
      <c r="O96" s="7"/>
      <c r="P96" s="6">
        <v>82874</v>
      </c>
    </row>
    <row r="97" spans="1:16" x14ac:dyDescent="0.25">
      <c r="A97" s="5">
        <v>45411</v>
      </c>
      <c r="B97" s="6">
        <v>1511</v>
      </c>
      <c r="C97" s="6"/>
      <c r="D97" s="7" t="s">
        <v>92</v>
      </c>
      <c r="E97" s="6">
        <v>80020</v>
      </c>
      <c r="F97" s="7" t="s">
        <v>196</v>
      </c>
      <c r="G97" s="8"/>
      <c r="H97" s="9">
        <v>810</v>
      </c>
      <c r="I97" s="9">
        <v>0</v>
      </c>
      <c r="J97" s="9">
        <v>-129.33000000000001</v>
      </c>
      <c r="K97" s="9">
        <f>IF(ISNUMBER(K96),K96,Vortrag)+I97-H97</f>
        <v>5627.1200000000035</v>
      </c>
      <c r="L97" s="7" t="s">
        <v>185</v>
      </c>
      <c r="M97" s="7" t="s">
        <v>197</v>
      </c>
      <c r="N97" s="7" t="s">
        <v>132</v>
      </c>
      <c r="O97" s="7"/>
      <c r="P97" s="6">
        <v>83291</v>
      </c>
    </row>
    <row r="98" spans="1:16" x14ac:dyDescent="0.25">
      <c r="A98" s="5">
        <v>45411</v>
      </c>
      <c r="B98" s="6">
        <v>1511</v>
      </c>
      <c r="C98" s="6"/>
      <c r="D98" s="7" t="s">
        <v>92</v>
      </c>
      <c r="E98" s="6">
        <v>80000</v>
      </c>
      <c r="F98" s="7" t="s">
        <v>196</v>
      </c>
      <c r="G98" s="8"/>
      <c r="H98" s="9">
        <v>113</v>
      </c>
      <c r="I98" s="9">
        <v>0</v>
      </c>
      <c r="J98" s="9">
        <v>-7.39</v>
      </c>
      <c r="K98" s="9">
        <f>IF(ISNUMBER(K97),K97,Vortrag)+I98-H98</f>
        <v>5514.1200000000035</v>
      </c>
      <c r="L98" s="7" t="s">
        <v>130</v>
      </c>
      <c r="M98" s="7" t="s">
        <v>198</v>
      </c>
      <c r="N98" s="7" t="s">
        <v>132</v>
      </c>
      <c r="O98" s="7"/>
      <c r="P98" s="6">
        <v>83292</v>
      </c>
    </row>
    <row r="99" spans="1:16" x14ac:dyDescent="0.25">
      <c r="A99" s="5">
        <v>45411</v>
      </c>
      <c r="B99" s="6">
        <v>1511</v>
      </c>
      <c r="C99" s="6"/>
      <c r="D99" s="7" t="s">
        <v>92</v>
      </c>
      <c r="E99" s="6">
        <v>80110</v>
      </c>
      <c r="F99" s="7" t="s">
        <v>196</v>
      </c>
      <c r="G99" s="8"/>
      <c r="H99" s="9">
        <v>31</v>
      </c>
      <c r="I99" s="9">
        <v>0</v>
      </c>
      <c r="J99" s="9">
        <v>-4.95</v>
      </c>
      <c r="K99" s="9">
        <f>IF(ISNUMBER(K98),K98,Vortrag)+I99-H99</f>
        <v>5483.1200000000035</v>
      </c>
      <c r="L99" s="7" t="s">
        <v>133</v>
      </c>
      <c r="M99" s="7" t="s">
        <v>199</v>
      </c>
      <c r="N99" s="7" t="s">
        <v>95</v>
      </c>
      <c r="O99" s="7"/>
      <c r="P99" s="6">
        <v>83293</v>
      </c>
    </row>
    <row r="100" spans="1:16" x14ac:dyDescent="0.25">
      <c r="A100" s="5">
        <v>45412</v>
      </c>
      <c r="B100" s="6">
        <v>1511</v>
      </c>
      <c r="C100" s="6"/>
      <c r="D100" s="7" t="s">
        <v>200</v>
      </c>
      <c r="E100" s="6">
        <v>80700</v>
      </c>
      <c r="F100" s="7" t="s">
        <v>201</v>
      </c>
      <c r="G100" s="8"/>
      <c r="H100" s="9">
        <v>1618.47</v>
      </c>
      <c r="I100" s="9">
        <v>0</v>
      </c>
      <c r="J100" s="9">
        <v>-258.41000000000003</v>
      </c>
      <c r="K100" s="9">
        <f>IF(ISNUMBER(K99),K99,Vortrag)+I100-H100</f>
        <v>3864.6500000000033</v>
      </c>
      <c r="L100" s="7" t="s">
        <v>202</v>
      </c>
      <c r="M100" s="7" t="s">
        <v>203</v>
      </c>
      <c r="N100" s="7" t="s">
        <v>204</v>
      </c>
      <c r="O100" s="7"/>
      <c r="P100" s="6">
        <v>83301</v>
      </c>
    </row>
    <row r="101" spans="1:16" x14ac:dyDescent="0.25">
      <c r="A101" s="5">
        <v>45412</v>
      </c>
      <c r="B101" s="6">
        <v>1511</v>
      </c>
      <c r="C101" s="6"/>
      <c r="D101" s="7" t="s">
        <v>98</v>
      </c>
      <c r="E101" s="6">
        <v>85000</v>
      </c>
      <c r="F101" s="7" t="s">
        <v>201</v>
      </c>
      <c r="G101" s="8"/>
      <c r="H101" s="9">
        <v>2</v>
      </c>
      <c r="I101" s="9">
        <v>0</v>
      </c>
      <c r="J101" s="9">
        <v>-0.32</v>
      </c>
      <c r="K101" s="9">
        <f>IF(ISNUMBER(K100),K100,Vortrag)+I101-H101</f>
        <v>3862.6500000000033</v>
      </c>
      <c r="L101" s="7" t="s">
        <v>100</v>
      </c>
      <c r="M101" s="7" t="s">
        <v>100</v>
      </c>
      <c r="N101" s="7"/>
      <c r="O101" s="7"/>
      <c r="P101" s="6">
        <v>83369</v>
      </c>
    </row>
    <row r="102" spans="1:16" x14ac:dyDescent="0.25">
      <c r="A102" s="5">
        <v>45414</v>
      </c>
      <c r="B102" s="6">
        <v>1511</v>
      </c>
      <c r="C102" s="6"/>
      <c r="D102" s="7" t="s">
        <v>124</v>
      </c>
      <c r="E102" s="6">
        <v>80010</v>
      </c>
      <c r="F102" s="7" t="s">
        <v>205</v>
      </c>
      <c r="G102" s="8"/>
      <c r="H102" s="9">
        <v>88</v>
      </c>
      <c r="I102" s="9">
        <v>0</v>
      </c>
      <c r="J102" s="9">
        <v>-14.05</v>
      </c>
      <c r="K102" s="9">
        <f>IF(ISNUMBER(K101),K101,Vortrag)+I102-H102</f>
        <v>3774.6500000000033</v>
      </c>
      <c r="L102" s="7" t="s">
        <v>147</v>
      </c>
      <c r="M102" s="7" t="s">
        <v>206</v>
      </c>
      <c r="N102" s="7" t="s">
        <v>138</v>
      </c>
      <c r="O102" s="7"/>
      <c r="P102" s="6">
        <v>83527</v>
      </c>
    </row>
    <row r="103" spans="1:16" x14ac:dyDescent="0.25">
      <c r="A103" s="5">
        <v>45414</v>
      </c>
      <c r="B103" s="6">
        <v>1511</v>
      </c>
      <c r="C103" s="6">
        <v>32001</v>
      </c>
      <c r="D103" s="7" t="s">
        <v>34</v>
      </c>
      <c r="E103" s="6"/>
      <c r="F103" s="7" t="s">
        <v>205</v>
      </c>
      <c r="G103" s="8"/>
      <c r="H103" s="9">
        <v>0</v>
      </c>
      <c r="I103" s="9">
        <v>490.92</v>
      </c>
      <c r="J103" s="9">
        <v>0</v>
      </c>
      <c r="K103" s="9">
        <f>IF(ISNUMBER(K102),K102,Vortrag)+I103-H103</f>
        <v>4265.5700000000033</v>
      </c>
      <c r="L103" s="7" t="s">
        <v>35</v>
      </c>
      <c r="M103" s="7" t="s">
        <v>36</v>
      </c>
      <c r="N103" s="7" t="s">
        <v>37</v>
      </c>
      <c r="O103" s="7" t="s">
        <v>38</v>
      </c>
      <c r="P103" s="6">
        <v>83528</v>
      </c>
    </row>
    <row r="104" spans="1:16" x14ac:dyDescent="0.25">
      <c r="A104" s="5">
        <v>45414</v>
      </c>
      <c r="B104" s="6">
        <v>1511</v>
      </c>
      <c r="C104" s="6">
        <v>11010</v>
      </c>
      <c r="D104" s="7" t="s">
        <v>31</v>
      </c>
      <c r="E104" s="6"/>
      <c r="F104" s="7" t="s">
        <v>205</v>
      </c>
      <c r="G104" s="8"/>
      <c r="H104" s="9">
        <v>0</v>
      </c>
      <c r="I104" s="9">
        <v>570</v>
      </c>
      <c r="J104" s="9">
        <v>0</v>
      </c>
      <c r="K104" s="9">
        <f>IF(ISNUMBER(K103),K103,Vortrag)+I104-H104</f>
        <v>4835.5700000000033</v>
      </c>
      <c r="L104" s="7" t="s">
        <v>32</v>
      </c>
      <c r="M104" s="7" t="s">
        <v>33</v>
      </c>
      <c r="N104" s="7"/>
      <c r="O104" s="7"/>
      <c r="P104" s="6">
        <v>83529</v>
      </c>
    </row>
    <row r="105" spans="1:16" x14ac:dyDescent="0.25">
      <c r="A105" s="5">
        <v>45415</v>
      </c>
      <c r="B105" s="6">
        <v>1511</v>
      </c>
      <c r="C105" s="6"/>
      <c r="D105" s="7" t="s">
        <v>61</v>
      </c>
      <c r="E105" s="6">
        <v>80140</v>
      </c>
      <c r="F105" s="7" t="s">
        <v>207</v>
      </c>
      <c r="G105" s="8"/>
      <c r="H105" s="9">
        <v>160</v>
      </c>
      <c r="I105" s="9">
        <v>0</v>
      </c>
      <c r="J105" s="9">
        <v>-25.55</v>
      </c>
      <c r="K105" s="9">
        <f>IF(ISNUMBER(K104),K104,Vortrag)+I105-H105</f>
        <v>4675.5700000000033</v>
      </c>
      <c r="L105" s="7" t="s">
        <v>66</v>
      </c>
      <c r="M105" s="7" t="s">
        <v>67</v>
      </c>
      <c r="N105" s="7" t="s">
        <v>68</v>
      </c>
      <c r="O105" s="7"/>
      <c r="P105" s="6">
        <v>83380</v>
      </c>
    </row>
    <row r="106" spans="1:16" x14ac:dyDescent="0.25">
      <c r="A106" s="5">
        <v>45415</v>
      </c>
      <c r="B106" s="6">
        <v>1511</v>
      </c>
      <c r="C106" s="6">
        <v>31001</v>
      </c>
      <c r="D106" s="7" t="s">
        <v>39</v>
      </c>
      <c r="E106" s="6"/>
      <c r="F106" s="7" t="s">
        <v>207</v>
      </c>
      <c r="G106" s="8"/>
      <c r="H106" s="9">
        <v>0</v>
      </c>
      <c r="I106" s="9">
        <v>572.88</v>
      </c>
      <c r="J106" s="9">
        <v>0</v>
      </c>
      <c r="K106" s="9">
        <f>IF(ISNUMBER(K105),K105,Vortrag)+I106-H106</f>
        <v>5248.4500000000035</v>
      </c>
      <c r="L106" s="7" t="s">
        <v>41</v>
      </c>
      <c r="M106" s="7" t="s">
        <v>33</v>
      </c>
      <c r="N106" s="7"/>
      <c r="O106" s="7"/>
      <c r="P106" s="6">
        <v>83604</v>
      </c>
    </row>
    <row r="107" spans="1:16" x14ac:dyDescent="0.25">
      <c r="A107" s="5">
        <v>45415</v>
      </c>
      <c r="B107" s="6">
        <v>1511</v>
      </c>
      <c r="C107" s="6">
        <v>23001</v>
      </c>
      <c r="D107" s="7" t="s">
        <v>45</v>
      </c>
      <c r="E107" s="6"/>
      <c r="F107" s="7" t="s">
        <v>207</v>
      </c>
      <c r="G107" s="8"/>
      <c r="H107" s="9">
        <v>0</v>
      </c>
      <c r="I107" s="9">
        <v>700</v>
      </c>
      <c r="J107" s="9">
        <v>0</v>
      </c>
      <c r="K107" s="9">
        <f>IF(ISNUMBER(K106),K106,Vortrag)+I107-H107</f>
        <v>5948.4500000000035</v>
      </c>
      <c r="L107" s="7" t="s">
        <v>46</v>
      </c>
      <c r="M107" s="7" t="s">
        <v>33</v>
      </c>
      <c r="N107" s="7"/>
      <c r="O107" s="7"/>
      <c r="P107" s="6">
        <v>83605</v>
      </c>
    </row>
    <row r="108" spans="1:16" x14ac:dyDescent="0.25">
      <c r="A108" s="5">
        <v>45415</v>
      </c>
      <c r="B108" s="6">
        <v>1511</v>
      </c>
      <c r="C108" s="6">
        <v>33003</v>
      </c>
      <c r="D108" s="7" t="s">
        <v>50</v>
      </c>
      <c r="E108" s="6"/>
      <c r="F108" s="7" t="s">
        <v>207</v>
      </c>
      <c r="G108" s="8"/>
      <c r="H108" s="9">
        <v>0</v>
      </c>
      <c r="I108" s="9">
        <v>545</v>
      </c>
      <c r="J108" s="9">
        <v>0</v>
      </c>
      <c r="K108" s="9">
        <f>IF(ISNUMBER(K107),K107,Vortrag)+I108-H108</f>
        <v>6493.4500000000035</v>
      </c>
      <c r="L108" s="7" t="s">
        <v>51</v>
      </c>
      <c r="M108" s="7" t="s">
        <v>52</v>
      </c>
      <c r="N108" s="7"/>
      <c r="O108" s="7"/>
      <c r="P108" s="6">
        <v>83606</v>
      </c>
    </row>
    <row r="109" spans="1:16" x14ac:dyDescent="0.25">
      <c r="A109" s="5">
        <v>45415</v>
      </c>
      <c r="B109" s="6">
        <v>1511</v>
      </c>
      <c r="C109" s="6">
        <v>13001</v>
      </c>
      <c r="D109" s="7" t="s">
        <v>47</v>
      </c>
      <c r="E109" s="6"/>
      <c r="F109" s="7" t="s">
        <v>207</v>
      </c>
      <c r="G109" s="8"/>
      <c r="H109" s="9">
        <v>0</v>
      </c>
      <c r="I109" s="9">
        <v>577</v>
      </c>
      <c r="J109" s="9">
        <v>0</v>
      </c>
      <c r="K109" s="9">
        <f>IF(ISNUMBER(K108),K108,Vortrag)+I109-H109</f>
        <v>7070.4500000000035</v>
      </c>
      <c r="L109" s="7" t="s">
        <v>48</v>
      </c>
      <c r="M109" s="7" t="s">
        <v>49</v>
      </c>
      <c r="N109" s="7"/>
      <c r="O109" s="7"/>
      <c r="P109" s="6">
        <v>83607</v>
      </c>
    </row>
    <row r="110" spans="1:16" x14ac:dyDescent="0.25">
      <c r="A110" s="5">
        <v>45415</v>
      </c>
      <c r="B110" s="6">
        <v>1511</v>
      </c>
      <c r="C110" s="6">
        <v>21003</v>
      </c>
      <c r="D110" s="7" t="s">
        <v>42</v>
      </c>
      <c r="E110" s="6"/>
      <c r="F110" s="7" t="s">
        <v>207</v>
      </c>
      <c r="G110" s="8"/>
      <c r="H110" s="9">
        <v>0</v>
      </c>
      <c r="I110" s="9">
        <v>700</v>
      </c>
      <c r="J110" s="9">
        <v>0</v>
      </c>
      <c r="K110" s="9">
        <f>IF(ISNUMBER(K109),K109,Vortrag)+I110-H110</f>
        <v>7770.4500000000035</v>
      </c>
      <c r="L110" s="7" t="s">
        <v>43</v>
      </c>
      <c r="M110" s="7" t="s">
        <v>44</v>
      </c>
      <c r="N110" s="7"/>
      <c r="O110" s="7"/>
      <c r="P110" s="6">
        <v>83608</v>
      </c>
    </row>
    <row r="111" spans="1:16" x14ac:dyDescent="0.25">
      <c r="A111" s="5">
        <v>45415</v>
      </c>
      <c r="B111" s="6">
        <v>1511</v>
      </c>
      <c r="C111" s="6">
        <v>22001</v>
      </c>
      <c r="D111" s="7" t="s">
        <v>53</v>
      </c>
      <c r="E111" s="6"/>
      <c r="F111" s="7" t="s">
        <v>207</v>
      </c>
      <c r="G111" s="8"/>
      <c r="H111" s="9">
        <v>0</v>
      </c>
      <c r="I111" s="9">
        <v>471.98</v>
      </c>
      <c r="J111" s="9">
        <v>0</v>
      </c>
      <c r="K111" s="9">
        <f>IF(ISNUMBER(K110),K110,Vortrag)+I111-H111</f>
        <v>8242.4300000000039</v>
      </c>
      <c r="L111" s="7" t="s">
        <v>208</v>
      </c>
      <c r="M111" s="7" t="s">
        <v>209</v>
      </c>
      <c r="N111" s="7"/>
      <c r="O111" s="7"/>
      <c r="P111" s="6">
        <v>83609</v>
      </c>
    </row>
    <row r="112" spans="1:16" x14ac:dyDescent="0.25">
      <c r="A112" s="5">
        <v>45418</v>
      </c>
      <c r="B112" s="6">
        <v>1511</v>
      </c>
      <c r="C112" s="6">
        <v>13001</v>
      </c>
      <c r="D112" s="7" t="s">
        <v>47</v>
      </c>
      <c r="E112" s="6"/>
      <c r="F112" s="7" t="s">
        <v>210</v>
      </c>
      <c r="G112" s="8"/>
      <c r="H112" s="9">
        <v>0</v>
      </c>
      <c r="I112" s="9">
        <v>40</v>
      </c>
      <c r="J112" s="9">
        <v>0</v>
      </c>
      <c r="K112" s="9">
        <f>IF(ISNUMBER(K111),K111,Vortrag)+I112-H112</f>
        <v>8282.4300000000039</v>
      </c>
      <c r="L112" s="7" t="s">
        <v>59</v>
      </c>
      <c r="M112" s="7" t="s">
        <v>60</v>
      </c>
      <c r="N112" s="7"/>
      <c r="O112" s="7"/>
      <c r="P112" s="6">
        <v>83650</v>
      </c>
    </row>
    <row r="113" spans="1:16" x14ac:dyDescent="0.25">
      <c r="A113" s="5">
        <v>45419</v>
      </c>
      <c r="B113" s="6">
        <v>1511</v>
      </c>
      <c r="C113" s="6"/>
      <c r="D113" s="7" t="s">
        <v>211</v>
      </c>
      <c r="E113" s="6">
        <v>80700</v>
      </c>
      <c r="F113" s="7" t="s">
        <v>210</v>
      </c>
      <c r="G113" s="8"/>
      <c r="H113" s="9">
        <v>1355.59</v>
      </c>
      <c r="I113" s="9">
        <v>0</v>
      </c>
      <c r="J113" s="9">
        <v>-216.44</v>
      </c>
      <c r="K113" s="9">
        <f>IF(ISNUMBER(K112),K112,Vortrag)+I113-H113</f>
        <v>6926.8400000000038</v>
      </c>
      <c r="L113" s="7" t="s">
        <v>212</v>
      </c>
      <c r="M113" s="7" t="s">
        <v>213</v>
      </c>
      <c r="N113" s="7"/>
      <c r="O113" s="7"/>
      <c r="P113" s="6">
        <v>83628</v>
      </c>
    </row>
    <row r="114" spans="1:16" x14ac:dyDescent="0.25">
      <c r="A114" s="5">
        <v>45420</v>
      </c>
      <c r="B114" s="6">
        <v>1511</v>
      </c>
      <c r="C114" s="6"/>
      <c r="D114" s="7" t="s">
        <v>109</v>
      </c>
      <c r="E114" s="6">
        <v>80060</v>
      </c>
      <c r="F114" s="7" t="s">
        <v>214</v>
      </c>
      <c r="G114" s="8"/>
      <c r="H114" s="9">
        <v>244.01</v>
      </c>
      <c r="I114" s="9">
        <v>0</v>
      </c>
      <c r="J114" s="9">
        <v>0</v>
      </c>
      <c r="K114" s="9">
        <f>IF(ISNUMBER(K113),K113,Vortrag)+I114-H114</f>
        <v>6682.8300000000036</v>
      </c>
      <c r="L114" s="7" t="s">
        <v>111</v>
      </c>
      <c r="M114" s="7" t="s">
        <v>215</v>
      </c>
      <c r="N114" s="7" t="s">
        <v>216</v>
      </c>
      <c r="O114" s="7"/>
      <c r="P114" s="6">
        <v>83680</v>
      </c>
    </row>
    <row r="115" spans="1:16" x14ac:dyDescent="0.25">
      <c r="A115" s="5">
        <v>45422</v>
      </c>
      <c r="B115" s="6">
        <v>1511</v>
      </c>
      <c r="C115" s="6">
        <v>11010</v>
      </c>
      <c r="D115" s="7" t="s">
        <v>31</v>
      </c>
      <c r="E115" s="6"/>
      <c r="F115" s="7" t="s">
        <v>217</v>
      </c>
      <c r="G115" s="8"/>
      <c r="H115" s="9">
        <v>0</v>
      </c>
      <c r="I115" s="9">
        <v>70</v>
      </c>
      <c r="J115" s="9">
        <v>0</v>
      </c>
      <c r="K115" s="9">
        <f>IF(ISNUMBER(K114),K114,Vortrag)+I115-H115</f>
        <v>6752.8300000000036</v>
      </c>
      <c r="L115" s="7" t="s">
        <v>218</v>
      </c>
      <c r="M115" s="7" t="s">
        <v>33</v>
      </c>
      <c r="N115" s="7"/>
      <c r="O115" s="7"/>
      <c r="P115" s="6">
        <v>83779</v>
      </c>
    </row>
    <row r="116" spans="1:16" x14ac:dyDescent="0.25">
      <c r="A116" s="5">
        <v>45425</v>
      </c>
      <c r="B116" s="6">
        <v>1511</v>
      </c>
      <c r="C116" s="6"/>
      <c r="D116" s="7" t="s">
        <v>72</v>
      </c>
      <c r="E116" s="6">
        <v>82100</v>
      </c>
      <c r="F116" s="7" t="s">
        <v>219</v>
      </c>
      <c r="G116" s="8"/>
      <c r="H116" s="9">
        <v>281.27999999999997</v>
      </c>
      <c r="I116" s="9">
        <v>0</v>
      </c>
      <c r="J116" s="9">
        <v>-44.91</v>
      </c>
      <c r="K116" s="9">
        <f>IF(ISNUMBER(K115),K115,Vortrag)+I116-H116</f>
        <v>6471.5500000000038</v>
      </c>
      <c r="L116" s="7" t="s">
        <v>220</v>
      </c>
      <c r="M116" s="7" t="s">
        <v>75</v>
      </c>
      <c r="N116" s="7"/>
      <c r="O116" s="7"/>
      <c r="P116" s="6">
        <v>83711</v>
      </c>
    </row>
    <row r="117" spans="1:16" x14ac:dyDescent="0.25">
      <c r="A117" s="5">
        <v>45425</v>
      </c>
      <c r="B117" s="6">
        <v>1511</v>
      </c>
      <c r="C117" s="6"/>
      <c r="D117" s="7" t="s">
        <v>76</v>
      </c>
      <c r="E117" s="6">
        <v>80030</v>
      </c>
      <c r="F117" s="7" t="s">
        <v>219</v>
      </c>
      <c r="G117" s="8">
        <v>45290</v>
      </c>
      <c r="H117" s="9">
        <v>301.58999999999997</v>
      </c>
      <c r="I117" s="9">
        <v>0</v>
      </c>
      <c r="J117" s="9">
        <v>-48.15</v>
      </c>
      <c r="K117" s="9">
        <f>IF(ISNUMBER(K116),K116,Vortrag)+I117-H117</f>
        <v>6169.9600000000037</v>
      </c>
      <c r="L117" s="7" t="s">
        <v>221</v>
      </c>
      <c r="M117" s="7" t="s">
        <v>222</v>
      </c>
      <c r="N117" s="7"/>
      <c r="O117" s="7"/>
      <c r="P117" s="6">
        <v>83763</v>
      </c>
    </row>
    <row r="118" spans="1:16" x14ac:dyDescent="0.25">
      <c r="A118" s="5">
        <v>45427</v>
      </c>
      <c r="B118" s="6">
        <v>1511</v>
      </c>
      <c r="C118" s="6"/>
      <c r="D118" s="7" t="s">
        <v>124</v>
      </c>
      <c r="E118" s="6">
        <v>80011</v>
      </c>
      <c r="F118" s="7" t="s">
        <v>223</v>
      </c>
      <c r="G118" s="8"/>
      <c r="H118" s="9">
        <v>113</v>
      </c>
      <c r="I118" s="9">
        <v>0</v>
      </c>
      <c r="J118" s="9">
        <v>0</v>
      </c>
      <c r="K118" s="9">
        <f>IF(ISNUMBER(K117),K117,Vortrag)+I118-H118</f>
        <v>6056.9600000000037</v>
      </c>
      <c r="L118" s="7" t="s">
        <v>136</v>
      </c>
      <c r="M118" s="7" t="s">
        <v>224</v>
      </c>
      <c r="N118" s="7" t="s">
        <v>138</v>
      </c>
      <c r="O118" s="7"/>
      <c r="P118" s="6">
        <v>83876</v>
      </c>
    </row>
    <row r="119" spans="1:16" x14ac:dyDescent="0.25">
      <c r="A119" s="5">
        <v>45427</v>
      </c>
      <c r="B119" s="6">
        <v>1511</v>
      </c>
      <c r="C119" s="6"/>
      <c r="D119" s="7" t="s">
        <v>109</v>
      </c>
      <c r="E119" s="6">
        <v>89100</v>
      </c>
      <c r="F119" s="7" t="s">
        <v>223</v>
      </c>
      <c r="G119" s="8"/>
      <c r="H119" s="9">
        <v>171.26</v>
      </c>
      <c r="I119" s="9">
        <v>0</v>
      </c>
      <c r="J119" s="9">
        <v>0</v>
      </c>
      <c r="K119" s="9">
        <f>IF(ISNUMBER(K118),K118,Vortrag)+I119-H119</f>
        <v>5885.7000000000035</v>
      </c>
      <c r="L119" s="7" t="s">
        <v>119</v>
      </c>
      <c r="M119" s="7" t="s">
        <v>120</v>
      </c>
      <c r="N119" s="7" t="s">
        <v>121</v>
      </c>
      <c r="O119" s="7" t="s">
        <v>122</v>
      </c>
      <c r="P119" s="6">
        <v>83877</v>
      </c>
    </row>
    <row r="120" spans="1:16" x14ac:dyDescent="0.25">
      <c r="A120" s="5">
        <v>45429</v>
      </c>
      <c r="B120" s="6">
        <v>1511</v>
      </c>
      <c r="C120" s="6">
        <v>12001</v>
      </c>
      <c r="D120" s="7" t="s">
        <v>80</v>
      </c>
      <c r="E120" s="6"/>
      <c r="F120" s="7" t="s">
        <v>225</v>
      </c>
      <c r="G120" s="8"/>
      <c r="H120" s="9">
        <v>0</v>
      </c>
      <c r="I120" s="9">
        <v>500</v>
      </c>
      <c r="J120" s="9">
        <v>0</v>
      </c>
      <c r="K120" s="9">
        <f>IF(ISNUMBER(K119),K119,Vortrag)+I120-H120</f>
        <v>6385.7000000000035</v>
      </c>
      <c r="L120" s="7" t="s">
        <v>83</v>
      </c>
      <c r="M120" s="7" t="s">
        <v>33</v>
      </c>
      <c r="N120" s="7"/>
      <c r="O120" s="7"/>
      <c r="P120" s="6">
        <v>83946</v>
      </c>
    </row>
    <row r="121" spans="1:16" x14ac:dyDescent="0.25">
      <c r="A121" s="5">
        <v>45429</v>
      </c>
      <c r="B121" s="6">
        <v>1511</v>
      </c>
      <c r="C121" s="6">
        <v>12001</v>
      </c>
      <c r="D121" s="7" t="s">
        <v>80</v>
      </c>
      <c r="E121" s="6"/>
      <c r="F121" s="7" t="s">
        <v>225</v>
      </c>
      <c r="G121" s="8"/>
      <c r="H121" s="9">
        <v>0</v>
      </c>
      <c r="I121" s="9">
        <v>10</v>
      </c>
      <c r="J121" s="9">
        <v>0</v>
      </c>
      <c r="K121" s="9">
        <f>IF(ISNUMBER(K120),K120,Vortrag)+I121-H121</f>
        <v>6395.7000000000035</v>
      </c>
      <c r="L121" s="7" t="s">
        <v>82</v>
      </c>
      <c r="M121" s="7" t="s">
        <v>33</v>
      </c>
      <c r="N121" s="7"/>
      <c r="O121" s="7"/>
      <c r="P121" s="6">
        <v>83947</v>
      </c>
    </row>
    <row r="122" spans="1:16" x14ac:dyDescent="0.25">
      <c r="A122" s="5">
        <v>45432</v>
      </c>
      <c r="B122" s="6">
        <v>1511</v>
      </c>
      <c r="C122" s="6"/>
      <c r="D122" s="7" t="s">
        <v>226</v>
      </c>
      <c r="E122" s="6">
        <v>80700</v>
      </c>
      <c r="F122" s="7" t="s">
        <v>225</v>
      </c>
      <c r="G122" s="8"/>
      <c r="H122" s="9">
        <v>299.67</v>
      </c>
      <c r="I122" s="9">
        <v>0</v>
      </c>
      <c r="J122" s="9">
        <v>-47.85</v>
      </c>
      <c r="K122" s="9">
        <f>IF(ISNUMBER(K121),K121,Vortrag)+I122-H122</f>
        <v>6096.0300000000034</v>
      </c>
      <c r="L122" s="7" t="s">
        <v>227</v>
      </c>
      <c r="M122" s="7" t="s">
        <v>228</v>
      </c>
      <c r="N122" s="7" t="s">
        <v>229</v>
      </c>
      <c r="O122" s="7"/>
      <c r="P122" s="6">
        <v>83920</v>
      </c>
    </row>
    <row r="123" spans="1:16" x14ac:dyDescent="0.25">
      <c r="A123" s="5">
        <v>45432</v>
      </c>
      <c r="B123" s="6">
        <v>1511</v>
      </c>
      <c r="C123" s="6"/>
      <c r="D123" s="7" t="s">
        <v>61</v>
      </c>
      <c r="E123" s="6">
        <v>80700</v>
      </c>
      <c r="F123" s="7" t="s">
        <v>225</v>
      </c>
      <c r="G123" s="8"/>
      <c r="H123" s="9">
        <v>248</v>
      </c>
      <c r="I123" s="9">
        <v>0</v>
      </c>
      <c r="J123" s="9">
        <v>-39.6</v>
      </c>
      <c r="K123" s="9">
        <f>IF(ISNUMBER(K122),K122,Vortrag)+I123-H123</f>
        <v>5848.0300000000034</v>
      </c>
      <c r="L123" s="7" t="s">
        <v>230</v>
      </c>
      <c r="M123" s="7" t="s">
        <v>231</v>
      </c>
      <c r="N123" s="7" t="s">
        <v>232</v>
      </c>
      <c r="O123" s="7"/>
      <c r="P123" s="6">
        <v>83921</v>
      </c>
    </row>
    <row r="124" spans="1:16" x14ac:dyDescent="0.25">
      <c r="A124" s="5">
        <v>45432</v>
      </c>
      <c r="B124" s="6">
        <v>1511</v>
      </c>
      <c r="C124" s="6"/>
      <c r="D124" s="7" t="s">
        <v>61</v>
      </c>
      <c r="E124" s="6">
        <v>80700</v>
      </c>
      <c r="F124" s="7" t="s">
        <v>225</v>
      </c>
      <c r="G124" s="8"/>
      <c r="H124" s="9">
        <v>297.04000000000002</v>
      </c>
      <c r="I124" s="9">
        <v>0</v>
      </c>
      <c r="J124" s="9">
        <v>-47.43</v>
      </c>
      <c r="K124" s="9">
        <f>IF(ISNUMBER(K123),K123,Vortrag)+I124-H124</f>
        <v>5550.9900000000034</v>
      </c>
      <c r="L124" s="7" t="s">
        <v>233</v>
      </c>
      <c r="M124" s="7" t="s">
        <v>234</v>
      </c>
      <c r="N124" s="7" t="s">
        <v>235</v>
      </c>
      <c r="O124" s="7"/>
      <c r="P124" s="6">
        <v>83922</v>
      </c>
    </row>
    <row r="125" spans="1:16" x14ac:dyDescent="0.25">
      <c r="A125" s="5">
        <v>45439</v>
      </c>
      <c r="B125" s="6">
        <v>1511</v>
      </c>
      <c r="C125" s="6"/>
      <c r="D125" s="7" t="s">
        <v>92</v>
      </c>
      <c r="E125" s="6">
        <v>80020</v>
      </c>
      <c r="F125" s="7" t="s">
        <v>236</v>
      </c>
      <c r="G125" s="8"/>
      <c r="H125" s="9">
        <v>810</v>
      </c>
      <c r="I125" s="9">
        <v>0</v>
      </c>
      <c r="J125" s="9">
        <v>-129.33000000000001</v>
      </c>
      <c r="K125" s="9">
        <f>IF(ISNUMBER(K124),K124,Vortrag)+I125-H125</f>
        <v>4740.9900000000034</v>
      </c>
      <c r="L125" s="7" t="s">
        <v>185</v>
      </c>
      <c r="M125" s="7" t="s">
        <v>237</v>
      </c>
      <c r="N125" s="7" t="s">
        <v>132</v>
      </c>
      <c r="O125" s="7"/>
      <c r="P125" s="6">
        <v>84399</v>
      </c>
    </row>
    <row r="126" spans="1:16" x14ac:dyDescent="0.25">
      <c r="A126" s="5">
        <v>45439</v>
      </c>
      <c r="B126" s="6">
        <v>1511</v>
      </c>
      <c r="C126" s="6"/>
      <c r="D126" s="7" t="s">
        <v>92</v>
      </c>
      <c r="E126" s="6">
        <v>80000</v>
      </c>
      <c r="F126" s="7" t="s">
        <v>236</v>
      </c>
      <c r="G126" s="8"/>
      <c r="H126" s="9">
        <v>113</v>
      </c>
      <c r="I126" s="9">
        <v>0</v>
      </c>
      <c r="J126" s="9">
        <v>-7.39</v>
      </c>
      <c r="K126" s="9">
        <f>IF(ISNUMBER(K125),K125,Vortrag)+I126-H126</f>
        <v>4627.9900000000034</v>
      </c>
      <c r="L126" s="7" t="s">
        <v>130</v>
      </c>
      <c r="M126" s="7" t="s">
        <v>238</v>
      </c>
      <c r="N126" s="7" t="s">
        <v>132</v>
      </c>
      <c r="O126" s="7"/>
      <c r="P126" s="6">
        <v>84400</v>
      </c>
    </row>
    <row r="127" spans="1:16" x14ac:dyDescent="0.25">
      <c r="A127" s="5">
        <v>45439</v>
      </c>
      <c r="B127" s="6">
        <v>1511</v>
      </c>
      <c r="C127" s="6"/>
      <c r="D127" s="7" t="s">
        <v>92</v>
      </c>
      <c r="E127" s="6">
        <v>80110</v>
      </c>
      <c r="F127" s="7" t="s">
        <v>236</v>
      </c>
      <c r="G127" s="8"/>
      <c r="H127" s="9">
        <v>31</v>
      </c>
      <c r="I127" s="9">
        <v>0</v>
      </c>
      <c r="J127" s="9">
        <v>-4.95</v>
      </c>
      <c r="K127" s="9">
        <f>IF(ISNUMBER(K126),K126,Vortrag)+I127-H127</f>
        <v>4596.9900000000034</v>
      </c>
      <c r="L127" s="7" t="s">
        <v>133</v>
      </c>
      <c r="M127" s="7" t="s">
        <v>239</v>
      </c>
      <c r="N127" s="7" t="s">
        <v>95</v>
      </c>
      <c r="O127" s="7"/>
      <c r="P127" s="6">
        <v>84401</v>
      </c>
    </row>
    <row r="128" spans="1:16" x14ac:dyDescent="0.25">
      <c r="A128" s="5">
        <v>45441</v>
      </c>
      <c r="B128" s="6">
        <v>1511</v>
      </c>
      <c r="C128" s="6"/>
      <c r="D128" s="7" t="s">
        <v>69</v>
      </c>
      <c r="E128" s="6">
        <v>80700</v>
      </c>
      <c r="F128" s="7" t="s">
        <v>240</v>
      </c>
      <c r="G128" s="8"/>
      <c r="H128" s="9">
        <v>116.03</v>
      </c>
      <c r="I128" s="9">
        <v>0</v>
      </c>
      <c r="J128" s="9">
        <v>-18.53</v>
      </c>
      <c r="K128" s="9">
        <f>IF(ISNUMBER(K127),K127,Vortrag)+I128-H128</f>
        <v>4480.9600000000037</v>
      </c>
      <c r="L128" s="7" t="s">
        <v>241</v>
      </c>
      <c r="M128" s="7" t="s">
        <v>242</v>
      </c>
      <c r="N128" s="7" t="s">
        <v>243</v>
      </c>
      <c r="O128" s="7" t="s">
        <v>244</v>
      </c>
      <c r="P128" s="6">
        <v>84459</v>
      </c>
    </row>
    <row r="129" spans="1:16" x14ac:dyDescent="0.25">
      <c r="A129" s="5">
        <v>45443</v>
      </c>
      <c r="B129" s="6">
        <v>1511</v>
      </c>
      <c r="C129" s="6"/>
      <c r="D129" s="7" t="s">
        <v>98</v>
      </c>
      <c r="E129" s="6">
        <v>85000</v>
      </c>
      <c r="F129" s="7" t="s">
        <v>245</v>
      </c>
      <c r="G129" s="8"/>
      <c r="H129" s="9">
        <v>2</v>
      </c>
      <c r="I129" s="9">
        <v>0</v>
      </c>
      <c r="J129" s="9">
        <v>-0.32</v>
      </c>
      <c r="K129" s="9">
        <f>IF(ISNUMBER(K128),K128,Vortrag)+I129-H129</f>
        <v>4478.9600000000037</v>
      </c>
      <c r="L129" s="7" t="s">
        <v>100</v>
      </c>
      <c r="M129" s="7" t="s">
        <v>100</v>
      </c>
      <c r="N129" s="7"/>
      <c r="O129" s="7"/>
      <c r="P129" s="6">
        <v>84531</v>
      </c>
    </row>
    <row r="130" spans="1:16" x14ac:dyDescent="0.25">
      <c r="A130" s="5">
        <v>45446</v>
      </c>
      <c r="B130" s="6">
        <v>1511</v>
      </c>
      <c r="C130" s="6">
        <v>31001</v>
      </c>
      <c r="D130" s="7" t="s">
        <v>39</v>
      </c>
      <c r="E130" s="6"/>
      <c r="F130" s="7" t="s">
        <v>246</v>
      </c>
      <c r="G130" s="8"/>
      <c r="H130" s="9">
        <v>0</v>
      </c>
      <c r="I130" s="9">
        <v>572.88</v>
      </c>
      <c r="J130" s="9">
        <v>0</v>
      </c>
      <c r="K130" s="9">
        <f>IF(ISNUMBER(K129),K129,Vortrag)+I130-H130</f>
        <v>5051.8400000000038</v>
      </c>
      <c r="L130" s="7" t="s">
        <v>41</v>
      </c>
      <c r="M130" s="7" t="s">
        <v>33</v>
      </c>
      <c r="N130" s="7"/>
      <c r="O130" s="7"/>
      <c r="P130" s="6">
        <v>84741</v>
      </c>
    </row>
    <row r="131" spans="1:16" x14ac:dyDescent="0.25">
      <c r="A131" s="5">
        <v>45446</v>
      </c>
      <c r="B131" s="6">
        <v>1511</v>
      </c>
      <c r="C131" s="6"/>
      <c r="D131" s="7" t="s">
        <v>124</v>
      </c>
      <c r="E131" s="6">
        <v>80010</v>
      </c>
      <c r="F131" s="7" t="s">
        <v>246</v>
      </c>
      <c r="G131" s="8"/>
      <c r="H131" s="9">
        <v>88</v>
      </c>
      <c r="I131" s="9">
        <v>0</v>
      </c>
      <c r="J131" s="9">
        <v>-14.05</v>
      </c>
      <c r="K131" s="9">
        <f>IF(ISNUMBER(K130),K130,Vortrag)+I131-H131</f>
        <v>4963.8400000000038</v>
      </c>
      <c r="L131" s="7" t="s">
        <v>147</v>
      </c>
      <c r="M131" s="7" t="s">
        <v>247</v>
      </c>
      <c r="N131" s="7" t="s">
        <v>138</v>
      </c>
      <c r="O131" s="7"/>
      <c r="P131" s="6">
        <v>84742</v>
      </c>
    </row>
    <row r="132" spans="1:16" x14ac:dyDescent="0.25">
      <c r="A132" s="5">
        <v>45446</v>
      </c>
      <c r="B132" s="6">
        <v>1511</v>
      </c>
      <c r="C132" s="6">
        <v>32001</v>
      </c>
      <c r="D132" s="7" t="s">
        <v>34</v>
      </c>
      <c r="E132" s="6"/>
      <c r="F132" s="7" t="s">
        <v>246</v>
      </c>
      <c r="G132" s="8"/>
      <c r="H132" s="9">
        <v>0</v>
      </c>
      <c r="I132" s="9">
        <v>490.92</v>
      </c>
      <c r="J132" s="9">
        <v>0</v>
      </c>
      <c r="K132" s="9">
        <f>IF(ISNUMBER(K131),K131,Vortrag)+I132-H132</f>
        <v>5454.7600000000039</v>
      </c>
      <c r="L132" s="7" t="s">
        <v>35</v>
      </c>
      <c r="M132" s="7" t="s">
        <v>248</v>
      </c>
      <c r="N132" s="7" t="s">
        <v>249</v>
      </c>
      <c r="O132" s="7" t="s">
        <v>250</v>
      </c>
      <c r="P132" s="6">
        <v>84743</v>
      </c>
    </row>
    <row r="133" spans="1:16" x14ac:dyDescent="0.25">
      <c r="A133" s="5">
        <v>45446</v>
      </c>
      <c r="B133" s="6">
        <v>1511</v>
      </c>
      <c r="C133" s="6">
        <v>11010</v>
      </c>
      <c r="D133" s="7" t="s">
        <v>31</v>
      </c>
      <c r="E133" s="6"/>
      <c r="F133" s="7" t="s">
        <v>246</v>
      </c>
      <c r="G133" s="8"/>
      <c r="H133" s="9">
        <v>0</v>
      </c>
      <c r="I133" s="9">
        <v>570</v>
      </c>
      <c r="J133" s="9">
        <v>0</v>
      </c>
      <c r="K133" s="9">
        <f>IF(ISNUMBER(K132),K132,Vortrag)+I133-H133</f>
        <v>6024.7600000000039</v>
      </c>
      <c r="L133" s="7" t="s">
        <v>32</v>
      </c>
      <c r="M133" s="7" t="s">
        <v>33</v>
      </c>
      <c r="N133" s="7"/>
      <c r="O133" s="7"/>
      <c r="P133" s="6">
        <v>84744</v>
      </c>
    </row>
    <row r="134" spans="1:16" x14ac:dyDescent="0.25">
      <c r="A134" s="5">
        <v>45447</v>
      </c>
      <c r="B134" s="6">
        <v>1511</v>
      </c>
      <c r="C134" s="6">
        <v>13001</v>
      </c>
      <c r="D134" s="7" t="s">
        <v>47</v>
      </c>
      <c r="E134" s="6"/>
      <c r="F134" s="7"/>
      <c r="G134" s="8"/>
      <c r="H134" s="9">
        <v>1080.72</v>
      </c>
      <c r="I134" s="9">
        <v>0</v>
      </c>
      <c r="J134" s="9">
        <v>0</v>
      </c>
      <c r="K134" s="9">
        <f>IF(ISNUMBER(K133),K133,Vortrag)+I134-H134</f>
        <v>4944.0400000000036</v>
      </c>
      <c r="L134" s="7" t="s">
        <v>251</v>
      </c>
      <c r="M134" s="7" t="s">
        <v>252</v>
      </c>
      <c r="N134" s="7"/>
      <c r="O134" s="7"/>
      <c r="P134" s="6">
        <v>84556</v>
      </c>
    </row>
    <row r="135" spans="1:16" x14ac:dyDescent="0.25">
      <c r="A135" s="5">
        <v>45447</v>
      </c>
      <c r="B135" s="6">
        <v>1511</v>
      </c>
      <c r="C135" s="6">
        <v>21003</v>
      </c>
      <c r="D135" s="7" t="s">
        <v>42</v>
      </c>
      <c r="E135" s="6"/>
      <c r="F135" s="7"/>
      <c r="G135" s="8"/>
      <c r="H135" s="9">
        <v>692</v>
      </c>
      <c r="I135" s="9">
        <v>0</v>
      </c>
      <c r="J135" s="9">
        <v>0</v>
      </c>
      <c r="K135" s="9">
        <f>IF(ISNUMBER(K134),K134,Vortrag)+I135-H135</f>
        <v>4252.0400000000036</v>
      </c>
      <c r="L135" s="7" t="s">
        <v>251</v>
      </c>
      <c r="M135" s="7" t="s">
        <v>253</v>
      </c>
      <c r="N135" s="7"/>
      <c r="O135" s="7"/>
      <c r="P135" s="6">
        <v>84557</v>
      </c>
    </row>
    <row r="136" spans="1:16" x14ac:dyDescent="0.25">
      <c r="A136" s="5">
        <v>45447</v>
      </c>
      <c r="B136" s="6">
        <v>1511</v>
      </c>
      <c r="C136" s="6">
        <v>23001</v>
      </c>
      <c r="D136" s="7" t="s">
        <v>45</v>
      </c>
      <c r="E136" s="6"/>
      <c r="F136" s="7"/>
      <c r="G136" s="8"/>
      <c r="H136" s="9">
        <v>270.18</v>
      </c>
      <c r="I136" s="9">
        <v>0</v>
      </c>
      <c r="J136" s="9">
        <v>0</v>
      </c>
      <c r="K136" s="9">
        <f>IF(ISNUMBER(K135),K135,Vortrag)+I136-H136</f>
        <v>3981.8600000000038</v>
      </c>
      <c r="L136" s="7" t="s">
        <v>251</v>
      </c>
      <c r="M136" s="7" t="s">
        <v>254</v>
      </c>
      <c r="N136" s="7"/>
      <c r="O136" s="7"/>
      <c r="P136" s="6">
        <v>84558</v>
      </c>
    </row>
    <row r="137" spans="1:16" x14ac:dyDescent="0.25">
      <c r="A137" s="5">
        <v>45447</v>
      </c>
      <c r="B137" s="6">
        <v>1511</v>
      </c>
      <c r="C137" s="6">
        <v>32001</v>
      </c>
      <c r="D137" s="7" t="s">
        <v>34</v>
      </c>
      <c r="E137" s="6"/>
      <c r="F137" s="7"/>
      <c r="G137" s="8"/>
      <c r="H137" s="9">
        <v>149.51</v>
      </c>
      <c r="I137" s="9">
        <v>0</v>
      </c>
      <c r="J137" s="9">
        <v>0</v>
      </c>
      <c r="K137" s="9">
        <f>IF(ISNUMBER(K136),K136,Vortrag)+I137-H137</f>
        <v>3832.350000000004</v>
      </c>
      <c r="L137" s="7" t="s">
        <v>251</v>
      </c>
      <c r="M137" s="7" t="s">
        <v>255</v>
      </c>
      <c r="N137" s="7"/>
      <c r="O137" s="7"/>
      <c r="P137" s="6">
        <v>84559</v>
      </c>
    </row>
    <row r="138" spans="1:16" x14ac:dyDescent="0.25">
      <c r="A138" s="5">
        <v>45447</v>
      </c>
      <c r="B138" s="6">
        <v>1511</v>
      </c>
      <c r="C138" s="6">
        <v>33003</v>
      </c>
      <c r="D138" s="7" t="s">
        <v>50</v>
      </c>
      <c r="E138" s="6"/>
      <c r="F138" s="7" t="s">
        <v>256</v>
      </c>
      <c r="G138" s="8"/>
      <c r="H138" s="9">
        <v>0</v>
      </c>
      <c r="I138" s="9">
        <v>545</v>
      </c>
      <c r="J138" s="9">
        <v>0</v>
      </c>
      <c r="K138" s="9">
        <f>IF(ISNUMBER(K137),K137,Vortrag)+I138-H138</f>
        <v>4377.350000000004</v>
      </c>
      <c r="L138" s="7" t="s">
        <v>257</v>
      </c>
      <c r="M138" s="7" t="s">
        <v>258</v>
      </c>
      <c r="N138" s="7"/>
      <c r="O138" s="7"/>
      <c r="P138" s="6">
        <v>84818</v>
      </c>
    </row>
    <row r="139" spans="1:16" x14ac:dyDescent="0.25">
      <c r="A139" s="5">
        <v>45447</v>
      </c>
      <c r="B139" s="6">
        <v>1511</v>
      </c>
      <c r="C139" s="6">
        <v>23001</v>
      </c>
      <c r="D139" s="7" t="s">
        <v>45</v>
      </c>
      <c r="E139" s="6"/>
      <c r="F139" s="7" t="s">
        <v>256</v>
      </c>
      <c r="G139" s="8"/>
      <c r="H139" s="9">
        <v>0</v>
      </c>
      <c r="I139" s="9">
        <v>700</v>
      </c>
      <c r="J139" s="9">
        <v>0</v>
      </c>
      <c r="K139" s="9">
        <f>IF(ISNUMBER(K138),K138,Vortrag)+I139-H139</f>
        <v>5077.350000000004</v>
      </c>
      <c r="L139" s="7" t="s">
        <v>46</v>
      </c>
      <c r="M139" s="7" t="s">
        <v>33</v>
      </c>
      <c r="N139" s="7"/>
      <c r="O139" s="7"/>
      <c r="P139" s="6">
        <v>84819</v>
      </c>
    </row>
    <row r="140" spans="1:16" x14ac:dyDescent="0.25">
      <c r="A140" s="5">
        <v>45447</v>
      </c>
      <c r="B140" s="6">
        <v>1511</v>
      </c>
      <c r="C140" s="6">
        <v>21003</v>
      </c>
      <c r="D140" s="7" t="s">
        <v>42</v>
      </c>
      <c r="E140" s="6"/>
      <c r="F140" s="7" t="s">
        <v>256</v>
      </c>
      <c r="G140" s="8"/>
      <c r="H140" s="9">
        <v>0</v>
      </c>
      <c r="I140" s="9">
        <v>700</v>
      </c>
      <c r="J140" s="9">
        <v>0</v>
      </c>
      <c r="K140" s="9">
        <f>IF(ISNUMBER(K139),K139,Vortrag)+I140-H140</f>
        <v>5777.350000000004</v>
      </c>
      <c r="L140" s="7" t="s">
        <v>43</v>
      </c>
      <c r="M140" s="7" t="s">
        <v>44</v>
      </c>
      <c r="N140" s="7"/>
      <c r="O140" s="7"/>
      <c r="P140" s="6">
        <v>84820</v>
      </c>
    </row>
    <row r="141" spans="1:16" x14ac:dyDescent="0.25">
      <c r="A141" s="5">
        <v>45447</v>
      </c>
      <c r="B141" s="6">
        <v>1511</v>
      </c>
      <c r="C141" s="6">
        <v>13001</v>
      </c>
      <c r="D141" s="7" t="s">
        <v>47</v>
      </c>
      <c r="E141" s="6"/>
      <c r="F141" s="7" t="s">
        <v>256</v>
      </c>
      <c r="G141" s="8"/>
      <c r="H141" s="9">
        <v>0</v>
      </c>
      <c r="I141" s="9">
        <v>40</v>
      </c>
      <c r="J141" s="9">
        <v>0</v>
      </c>
      <c r="K141" s="9">
        <f>IF(ISNUMBER(K140),K140,Vortrag)+I141-H141</f>
        <v>5817.350000000004</v>
      </c>
      <c r="L141" s="7" t="s">
        <v>59</v>
      </c>
      <c r="M141" s="7" t="s">
        <v>60</v>
      </c>
      <c r="N141" s="7"/>
      <c r="O141" s="7"/>
      <c r="P141" s="6">
        <v>84821</v>
      </c>
    </row>
    <row r="142" spans="1:16" x14ac:dyDescent="0.25">
      <c r="A142" s="5">
        <v>45447</v>
      </c>
      <c r="B142" s="6">
        <v>1511</v>
      </c>
      <c r="C142" s="6">
        <v>13001</v>
      </c>
      <c r="D142" s="7" t="s">
        <v>47</v>
      </c>
      <c r="E142" s="6"/>
      <c r="F142" s="7" t="s">
        <v>256</v>
      </c>
      <c r="G142" s="8"/>
      <c r="H142" s="9">
        <v>0</v>
      </c>
      <c r="I142" s="9">
        <v>512</v>
      </c>
      <c r="J142" s="9">
        <v>0</v>
      </c>
      <c r="K142" s="9">
        <f>IF(ISNUMBER(K141),K141,Vortrag)+I142-H142</f>
        <v>6329.350000000004</v>
      </c>
      <c r="L142" s="7" t="s">
        <v>48</v>
      </c>
      <c r="M142" s="7" t="s">
        <v>49</v>
      </c>
      <c r="N142" s="7"/>
      <c r="O142" s="7"/>
      <c r="P142" s="6">
        <v>84822</v>
      </c>
    </row>
    <row r="143" spans="1:16" x14ac:dyDescent="0.25">
      <c r="A143" s="5">
        <v>45447</v>
      </c>
      <c r="B143" s="6">
        <v>1511</v>
      </c>
      <c r="C143" s="6">
        <v>22001</v>
      </c>
      <c r="D143" s="7" t="s">
        <v>53</v>
      </c>
      <c r="E143" s="6"/>
      <c r="F143" s="7" t="s">
        <v>256</v>
      </c>
      <c r="G143" s="8"/>
      <c r="H143" s="9">
        <v>0</v>
      </c>
      <c r="I143" s="9">
        <v>109.3</v>
      </c>
      <c r="J143" s="9">
        <v>0</v>
      </c>
      <c r="K143" s="9">
        <f>IF(ISNUMBER(K142),K142,Vortrag)+I143-H143</f>
        <v>6438.6500000000042</v>
      </c>
      <c r="L143" s="7" t="s">
        <v>259</v>
      </c>
      <c r="M143" s="7" t="s">
        <v>260</v>
      </c>
      <c r="N143" s="7"/>
      <c r="O143" s="7"/>
      <c r="P143" s="6">
        <v>84823</v>
      </c>
    </row>
    <row r="144" spans="1:16" x14ac:dyDescent="0.25">
      <c r="A144" s="5">
        <v>45447</v>
      </c>
      <c r="B144" s="6">
        <v>1511</v>
      </c>
      <c r="C144" s="6">
        <v>22001</v>
      </c>
      <c r="D144" s="7" t="s">
        <v>53</v>
      </c>
      <c r="E144" s="6"/>
      <c r="F144" s="7" t="s">
        <v>256</v>
      </c>
      <c r="G144" s="8"/>
      <c r="H144" s="9">
        <v>0</v>
      </c>
      <c r="I144" s="9">
        <v>481.98</v>
      </c>
      <c r="J144" s="9">
        <v>0</v>
      </c>
      <c r="K144" s="9">
        <f>IF(ISNUMBER(K143),K143,Vortrag)+I144-H144</f>
        <v>6920.6300000000047</v>
      </c>
      <c r="L144" s="7" t="s">
        <v>261</v>
      </c>
      <c r="M144" s="7" t="s">
        <v>262</v>
      </c>
      <c r="N144" s="7"/>
      <c r="O144" s="7"/>
      <c r="P144" s="6">
        <v>84824</v>
      </c>
    </row>
    <row r="145" spans="1:16" x14ac:dyDescent="0.25">
      <c r="A145" s="5">
        <v>45448</v>
      </c>
      <c r="B145" s="6">
        <v>1511</v>
      </c>
      <c r="C145" s="6">
        <v>12001</v>
      </c>
      <c r="D145" s="7" t="s">
        <v>80</v>
      </c>
      <c r="E145" s="6"/>
      <c r="F145" s="7" t="s">
        <v>256</v>
      </c>
      <c r="G145" s="8"/>
      <c r="H145" s="9">
        <v>312.94</v>
      </c>
      <c r="I145" s="9">
        <v>0</v>
      </c>
      <c r="J145" s="9">
        <v>0</v>
      </c>
      <c r="K145" s="9">
        <f>IF(ISNUMBER(K144),K144,Vortrag)+I145-H145</f>
        <v>6607.6900000000051</v>
      </c>
      <c r="L145" s="7" t="s">
        <v>251</v>
      </c>
      <c r="M145" s="7" t="s">
        <v>263</v>
      </c>
      <c r="N145" s="7"/>
      <c r="O145" s="7"/>
      <c r="P145" s="6">
        <v>84555</v>
      </c>
    </row>
    <row r="146" spans="1:16" x14ac:dyDescent="0.25">
      <c r="A146" s="5">
        <v>45448</v>
      </c>
      <c r="B146" s="6">
        <v>1511</v>
      </c>
      <c r="C146" s="6"/>
      <c r="D146" s="7" t="s">
        <v>61</v>
      </c>
      <c r="E146" s="6">
        <v>80140</v>
      </c>
      <c r="F146" s="7" t="s">
        <v>256</v>
      </c>
      <c r="G146" s="8"/>
      <c r="H146" s="9">
        <v>160</v>
      </c>
      <c r="I146" s="9">
        <v>0</v>
      </c>
      <c r="J146" s="9">
        <v>-25.55</v>
      </c>
      <c r="K146" s="9">
        <f>IF(ISNUMBER(K145),K145,Vortrag)+I146-H146</f>
        <v>6447.6900000000051</v>
      </c>
      <c r="L146" s="7" t="s">
        <v>66</v>
      </c>
      <c r="M146" s="7" t="s">
        <v>67</v>
      </c>
      <c r="N146" s="7" t="s">
        <v>68</v>
      </c>
      <c r="O146" s="7"/>
      <c r="P146" s="6">
        <v>84568</v>
      </c>
    </row>
    <row r="147" spans="1:16" x14ac:dyDescent="0.25">
      <c r="A147" s="5">
        <v>45448</v>
      </c>
      <c r="B147" s="6">
        <v>1511</v>
      </c>
      <c r="C147" s="6"/>
      <c r="D147" s="7" t="s">
        <v>56</v>
      </c>
      <c r="E147" s="6">
        <v>34100</v>
      </c>
      <c r="F147" s="7" t="s">
        <v>264</v>
      </c>
      <c r="G147" s="8"/>
      <c r="H147" s="9">
        <v>1478.96</v>
      </c>
      <c r="I147" s="9">
        <v>0</v>
      </c>
      <c r="J147" s="9">
        <v>0</v>
      </c>
      <c r="K147" s="9">
        <f>IF(ISNUMBER(K146),K146,Vortrag)+I147-H147</f>
        <v>4968.730000000005</v>
      </c>
      <c r="L147" s="7" t="s">
        <v>265</v>
      </c>
      <c r="M147" s="7" t="s">
        <v>266</v>
      </c>
      <c r="N147" s="7"/>
      <c r="O147" s="7"/>
      <c r="P147" s="6">
        <v>84771</v>
      </c>
    </row>
    <row r="148" spans="1:16" x14ac:dyDescent="0.25">
      <c r="A148" s="5">
        <v>45448</v>
      </c>
      <c r="B148" s="6">
        <v>1511</v>
      </c>
      <c r="C148" s="6">
        <v>11010</v>
      </c>
      <c r="D148" s="7" t="s">
        <v>31</v>
      </c>
      <c r="E148" s="6"/>
      <c r="F148" s="7" t="s">
        <v>264</v>
      </c>
      <c r="G148" s="8"/>
      <c r="H148" s="9">
        <v>0</v>
      </c>
      <c r="I148" s="9">
        <v>70</v>
      </c>
      <c r="J148" s="9">
        <v>0</v>
      </c>
      <c r="K148" s="9">
        <f>IF(ISNUMBER(K147),K147,Vortrag)+I148-H148</f>
        <v>5038.730000000005</v>
      </c>
      <c r="L148" s="7" t="s">
        <v>267</v>
      </c>
      <c r="M148" s="7" t="s">
        <v>33</v>
      </c>
      <c r="N148" s="7"/>
      <c r="O148" s="7"/>
      <c r="P148" s="6">
        <v>84835</v>
      </c>
    </row>
    <row r="149" spans="1:16" x14ac:dyDescent="0.25">
      <c r="A149" s="5">
        <v>45453</v>
      </c>
      <c r="B149" s="6">
        <v>1511</v>
      </c>
      <c r="C149" s="6">
        <v>31001</v>
      </c>
      <c r="D149" s="7" t="s">
        <v>39</v>
      </c>
      <c r="E149" s="6"/>
      <c r="F149" s="7" t="s">
        <v>268</v>
      </c>
      <c r="G149" s="8"/>
      <c r="H149" s="9">
        <v>0</v>
      </c>
      <c r="I149" s="9">
        <v>85.45</v>
      </c>
      <c r="J149" s="9">
        <v>0</v>
      </c>
      <c r="K149" s="9">
        <f>IF(ISNUMBER(K148),K148,Vortrag)+I149-H149</f>
        <v>5124.1800000000048</v>
      </c>
      <c r="L149" s="7" t="s">
        <v>269</v>
      </c>
      <c r="M149" s="7" t="s">
        <v>33</v>
      </c>
      <c r="N149" s="7"/>
      <c r="O149" s="7"/>
      <c r="P149" s="6">
        <v>84918</v>
      </c>
    </row>
    <row r="150" spans="1:16" x14ac:dyDescent="0.25">
      <c r="A150" s="5">
        <v>45456</v>
      </c>
      <c r="B150" s="6">
        <v>1511</v>
      </c>
      <c r="C150" s="6"/>
      <c r="D150" s="7" t="s">
        <v>72</v>
      </c>
      <c r="E150" s="6">
        <v>82100</v>
      </c>
      <c r="F150" s="7" t="s">
        <v>270</v>
      </c>
      <c r="G150" s="8"/>
      <c r="H150" s="9">
        <v>281.27999999999997</v>
      </c>
      <c r="I150" s="9">
        <v>0</v>
      </c>
      <c r="J150" s="9">
        <v>-44.91</v>
      </c>
      <c r="K150" s="9">
        <f>IF(ISNUMBER(K149),K149,Vortrag)+I150-H150</f>
        <v>4842.9000000000051</v>
      </c>
      <c r="L150" s="7" t="s">
        <v>271</v>
      </c>
      <c r="M150" s="7" t="s">
        <v>75</v>
      </c>
      <c r="N150" s="7"/>
      <c r="O150" s="7"/>
      <c r="P150" s="6">
        <v>84886</v>
      </c>
    </row>
    <row r="151" spans="1:16" x14ac:dyDescent="0.25">
      <c r="A151" s="5">
        <v>45456</v>
      </c>
      <c r="B151" s="6">
        <v>1511</v>
      </c>
      <c r="C151" s="6">
        <v>11010</v>
      </c>
      <c r="D151" s="7" t="s">
        <v>31</v>
      </c>
      <c r="E151" s="6"/>
      <c r="F151" s="7" t="s">
        <v>270</v>
      </c>
      <c r="G151" s="8"/>
      <c r="H151" s="9">
        <v>0</v>
      </c>
      <c r="I151" s="9">
        <v>383</v>
      </c>
      <c r="J151" s="9">
        <v>0</v>
      </c>
      <c r="K151" s="9">
        <f>IF(ISNUMBER(K150),K150,Vortrag)+I151-H151</f>
        <v>5225.9000000000051</v>
      </c>
      <c r="L151" s="7" t="s">
        <v>272</v>
      </c>
      <c r="M151" s="7" t="s">
        <v>100</v>
      </c>
      <c r="N151" s="7"/>
      <c r="O151" s="7"/>
      <c r="P151" s="6">
        <v>84987</v>
      </c>
    </row>
    <row r="152" spans="1:16" x14ac:dyDescent="0.25">
      <c r="A152" s="5">
        <v>45460</v>
      </c>
      <c r="B152" s="6">
        <v>1511</v>
      </c>
      <c r="C152" s="6">
        <v>12001</v>
      </c>
      <c r="D152" s="7" t="s">
        <v>80</v>
      </c>
      <c r="E152" s="6"/>
      <c r="F152" s="7" t="s">
        <v>273</v>
      </c>
      <c r="G152" s="8"/>
      <c r="H152" s="9">
        <v>0</v>
      </c>
      <c r="I152" s="9">
        <v>500</v>
      </c>
      <c r="J152" s="9">
        <v>0</v>
      </c>
      <c r="K152" s="9">
        <f>IF(ISNUMBER(K151),K151,Vortrag)+I152-H152</f>
        <v>5725.9000000000051</v>
      </c>
      <c r="L152" s="7" t="s">
        <v>83</v>
      </c>
      <c r="M152" s="7" t="s">
        <v>33</v>
      </c>
      <c r="N152" s="7"/>
      <c r="O152" s="7"/>
      <c r="P152" s="6">
        <v>84988</v>
      </c>
    </row>
    <row r="153" spans="1:16" x14ac:dyDescent="0.25">
      <c r="A153" s="5">
        <v>45460</v>
      </c>
      <c r="B153" s="6">
        <v>1511</v>
      </c>
      <c r="C153" s="6">
        <v>12001</v>
      </c>
      <c r="D153" s="7" t="s">
        <v>80</v>
      </c>
      <c r="E153" s="6"/>
      <c r="F153" s="7" t="s">
        <v>273</v>
      </c>
      <c r="G153" s="8"/>
      <c r="H153" s="9">
        <v>0</v>
      </c>
      <c r="I153" s="9">
        <v>10</v>
      </c>
      <c r="J153" s="9">
        <v>0</v>
      </c>
      <c r="K153" s="9">
        <f>IF(ISNUMBER(K152),K152,Vortrag)+I153-H153</f>
        <v>5735.9000000000051</v>
      </c>
      <c r="L153" s="7" t="s">
        <v>82</v>
      </c>
      <c r="M153" s="7" t="s">
        <v>33</v>
      </c>
      <c r="N153" s="7"/>
      <c r="O153" s="7"/>
      <c r="P153" s="6">
        <v>84989</v>
      </c>
    </row>
    <row r="154" spans="1:16" x14ac:dyDescent="0.25">
      <c r="A154" s="5">
        <v>45461</v>
      </c>
      <c r="B154" s="6">
        <v>1511</v>
      </c>
      <c r="C154" s="6"/>
      <c r="D154" s="7" t="s">
        <v>274</v>
      </c>
      <c r="E154" s="6">
        <v>80060</v>
      </c>
      <c r="F154" s="7" t="s">
        <v>275</v>
      </c>
      <c r="G154" s="8"/>
      <c r="H154" s="9">
        <v>7.74</v>
      </c>
      <c r="I154" s="9">
        <v>0</v>
      </c>
      <c r="J154" s="9">
        <v>0</v>
      </c>
      <c r="K154" s="9">
        <f>IF(ISNUMBER(K153),K153,Vortrag)+I154-H154</f>
        <v>5728.1600000000053</v>
      </c>
      <c r="L154" s="7" t="s">
        <v>276</v>
      </c>
      <c r="M154" s="7" t="s">
        <v>277</v>
      </c>
      <c r="N154" s="7"/>
      <c r="O154" s="7"/>
      <c r="P154" s="6">
        <v>85016</v>
      </c>
    </row>
    <row r="155" spans="1:16" x14ac:dyDescent="0.25">
      <c r="A155" s="5">
        <v>45468</v>
      </c>
      <c r="B155" s="6">
        <v>1511</v>
      </c>
      <c r="C155" s="6">
        <v>33003</v>
      </c>
      <c r="D155" s="7" t="s">
        <v>50</v>
      </c>
      <c r="E155" s="6"/>
      <c r="F155" s="7" t="s">
        <v>278</v>
      </c>
      <c r="G155" s="8"/>
      <c r="H155" s="9">
        <v>0</v>
      </c>
      <c r="I155" s="9">
        <v>293.60000000000002</v>
      </c>
      <c r="J155" s="9">
        <v>0</v>
      </c>
      <c r="K155" s="9">
        <f>IF(ISNUMBER(K154),K154,Vortrag)+I155-H155</f>
        <v>6021.7600000000057</v>
      </c>
      <c r="L155" s="7" t="s">
        <v>279</v>
      </c>
      <c r="M155" s="7" t="s">
        <v>100</v>
      </c>
      <c r="N155" s="7"/>
      <c r="O155" s="7"/>
      <c r="P155" s="6">
        <v>85460</v>
      </c>
    </row>
    <row r="156" spans="1:16" x14ac:dyDescent="0.25">
      <c r="A156" s="5">
        <v>45470</v>
      </c>
      <c r="B156" s="6">
        <v>1511</v>
      </c>
      <c r="C156" s="6"/>
      <c r="D156" s="7" t="s">
        <v>92</v>
      </c>
      <c r="E156" s="6">
        <v>80020</v>
      </c>
      <c r="F156" s="7" t="s">
        <v>280</v>
      </c>
      <c r="G156" s="8"/>
      <c r="H156" s="9">
        <v>810</v>
      </c>
      <c r="I156" s="9">
        <v>0</v>
      </c>
      <c r="J156" s="9">
        <v>-129.33000000000001</v>
      </c>
      <c r="K156" s="9">
        <f>IF(ISNUMBER(K155),K155,Vortrag)+I156-H156</f>
        <v>5211.7600000000057</v>
      </c>
      <c r="L156" s="7" t="s">
        <v>185</v>
      </c>
      <c r="M156" s="7" t="s">
        <v>281</v>
      </c>
      <c r="N156" s="7" t="s">
        <v>132</v>
      </c>
      <c r="O156" s="7"/>
      <c r="P156" s="6">
        <v>85513</v>
      </c>
    </row>
    <row r="157" spans="1:16" x14ac:dyDescent="0.25">
      <c r="A157" s="5">
        <v>45470</v>
      </c>
      <c r="B157" s="6">
        <v>1511</v>
      </c>
      <c r="C157" s="6"/>
      <c r="D157" s="7" t="s">
        <v>92</v>
      </c>
      <c r="E157" s="6">
        <v>80000</v>
      </c>
      <c r="F157" s="7" t="s">
        <v>280</v>
      </c>
      <c r="G157" s="8"/>
      <c r="H157" s="9">
        <v>113</v>
      </c>
      <c r="I157" s="9">
        <v>0</v>
      </c>
      <c r="J157" s="9">
        <v>-7.39</v>
      </c>
      <c r="K157" s="9">
        <f>IF(ISNUMBER(K156),K156,Vortrag)+I157-H157</f>
        <v>5098.7600000000057</v>
      </c>
      <c r="L157" s="7" t="s">
        <v>130</v>
      </c>
      <c r="M157" s="7" t="s">
        <v>282</v>
      </c>
      <c r="N157" s="7" t="s">
        <v>132</v>
      </c>
      <c r="O157" s="7"/>
      <c r="P157" s="6">
        <v>85514</v>
      </c>
    </row>
    <row r="158" spans="1:16" x14ac:dyDescent="0.25">
      <c r="A158" s="5">
        <v>45470</v>
      </c>
      <c r="B158" s="6">
        <v>1511</v>
      </c>
      <c r="C158" s="6"/>
      <c r="D158" s="7" t="s">
        <v>92</v>
      </c>
      <c r="E158" s="6">
        <v>80110</v>
      </c>
      <c r="F158" s="7" t="s">
        <v>280</v>
      </c>
      <c r="G158" s="8"/>
      <c r="H158" s="9">
        <v>31</v>
      </c>
      <c r="I158" s="9">
        <v>0</v>
      </c>
      <c r="J158" s="9">
        <v>-4.95</v>
      </c>
      <c r="K158" s="9">
        <f>IF(ISNUMBER(K157),K157,Vortrag)+I158-H158</f>
        <v>5067.7600000000057</v>
      </c>
      <c r="L158" s="7" t="s">
        <v>133</v>
      </c>
      <c r="M158" s="7" t="s">
        <v>283</v>
      </c>
      <c r="N158" s="7" t="s">
        <v>95</v>
      </c>
      <c r="O158" s="7"/>
      <c r="P158" s="6">
        <v>85515</v>
      </c>
    </row>
    <row r="159" spans="1:16" x14ac:dyDescent="0.25">
      <c r="A159" s="5">
        <v>45473</v>
      </c>
      <c r="B159" s="6">
        <v>1511</v>
      </c>
      <c r="C159" s="6"/>
      <c r="D159" s="7" t="s">
        <v>98</v>
      </c>
      <c r="E159" s="6">
        <v>85000</v>
      </c>
      <c r="F159" s="7" t="s">
        <v>284</v>
      </c>
      <c r="G159" s="8"/>
      <c r="H159" s="9">
        <v>2</v>
      </c>
      <c r="I159" s="9">
        <v>0</v>
      </c>
      <c r="J159" s="9">
        <v>-0.32</v>
      </c>
      <c r="K159" s="9">
        <f>IF(ISNUMBER(K158),K158,Vortrag)+I159-H159</f>
        <v>5065.7600000000057</v>
      </c>
      <c r="L159" s="7" t="s">
        <v>100</v>
      </c>
      <c r="M159" s="7" t="s">
        <v>100</v>
      </c>
      <c r="N159" s="7"/>
      <c r="O159" s="7"/>
      <c r="P159" s="6">
        <v>85516</v>
      </c>
    </row>
    <row r="160" spans="1:16" x14ac:dyDescent="0.25">
      <c r="A160" s="5">
        <v>45474</v>
      </c>
      <c r="B160" s="6">
        <v>1511</v>
      </c>
      <c r="C160" s="6">
        <v>11010</v>
      </c>
      <c r="D160" s="7" t="s">
        <v>31</v>
      </c>
      <c r="E160" s="6"/>
      <c r="F160" s="7" t="s">
        <v>285</v>
      </c>
      <c r="G160" s="8"/>
      <c r="H160" s="9">
        <v>0</v>
      </c>
      <c r="I160" s="9">
        <v>570</v>
      </c>
      <c r="J160" s="9">
        <v>0</v>
      </c>
      <c r="K160" s="9">
        <f>IF(ISNUMBER(K159),K159,Vortrag)+I160-H160</f>
        <v>5635.7600000000057</v>
      </c>
      <c r="L160" s="7" t="s">
        <v>32</v>
      </c>
      <c r="M160" s="7" t="s">
        <v>33</v>
      </c>
      <c r="N160" s="7"/>
      <c r="O160" s="7"/>
      <c r="P160" s="6">
        <v>85517</v>
      </c>
    </row>
    <row r="161" spans="1:16" x14ac:dyDescent="0.25">
      <c r="A161" s="5">
        <v>45474</v>
      </c>
      <c r="B161" s="6">
        <v>1511</v>
      </c>
      <c r="C161" s="6">
        <v>32001</v>
      </c>
      <c r="D161" s="7" t="s">
        <v>34</v>
      </c>
      <c r="E161" s="6"/>
      <c r="F161" s="7" t="s">
        <v>285</v>
      </c>
      <c r="G161" s="8"/>
      <c r="H161" s="9">
        <v>0</v>
      </c>
      <c r="I161" s="9">
        <v>490.92</v>
      </c>
      <c r="J161" s="9">
        <v>0</v>
      </c>
      <c r="K161" s="9">
        <f>IF(ISNUMBER(K160),K160,Vortrag)+I161-H161</f>
        <v>6126.6800000000057</v>
      </c>
      <c r="L161" s="7" t="s">
        <v>35</v>
      </c>
      <c r="M161" s="7" t="s">
        <v>248</v>
      </c>
      <c r="N161" s="7" t="s">
        <v>249</v>
      </c>
      <c r="O161" s="7" t="s">
        <v>250</v>
      </c>
      <c r="P161" s="6">
        <v>85518</v>
      </c>
    </row>
    <row r="162" spans="1:16" x14ac:dyDescent="0.25">
      <c r="A162" s="5">
        <v>45475</v>
      </c>
      <c r="B162" s="6">
        <v>1511</v>
      </c>
      <c r="C162" s="6"/>
      <c r="D162" s="7" t="s">
        <v>124</v>
      </c>
      <c r="E162" s="6">
        <v>80010</v>
      </c>
      <c r="F162" s="7" t="s">
        <v>286</v>
      </c>
      <c r="G162" s="8"/>
      <c r="H162" s="9">
        <v>88</v>
      </c>
      <c r="I162" s="9">
        <v>0</v>
      </c>
      <c r="J162" s="9">
        <v>-14.05</v>
      </c>
      <c r="K162" s="9">
        <f>IF(ISNUMBER(K161),K161,Vortrag)+I162-H162</f>
        <v>6038.6800000000057</v>
      </c>
      <c r="L162" s="7" t="s">
        <v>147</v>
      </c>
      <c r="M162" s="7" t="s">
        <v>287</v>
      </c>
      <c r="N162" s="7" t="s">
        <v>138</v>
      </c>
      <c r="O162" s="7"/>
      <c r="P162" s="6">
        <v>85519</v>
      </c>
    </row>
    <row r="163" spans="1:16" x14ac:dyDescent="0.25">
      <c r="A163" s="5">
        <v>45475</v>
      </c>
      <c r="B163" s="6">
        <v>1511</v>
      </c>
      <c r="C163" s="6">
        <v>33003</v>
      </c>
      <c r="D163" s="7" t="s">
        <v>50</v>
      </c>
      <c r="E163" s="6"/>
      <c r="F163" s="7" t="s">
        <v>286</v>
      </c>
      <c r="G163" s="8"/>
      <c r="H163" s="9">
        <v>0</v>
      </c>
      <c r="I163" s="9">
        <v>545</v>
      </c>
      <c r="J163" s="9">
        <v>0</v>
      </c>
      <c r="K163" s="9">
        <f>IF(ISNUMBER(K162),K162,Vortrag)+I163-H163</f>
        <v>6583.6800000000057</v>
      </c>
      <c r="L163" s="7" t="s">
        <v>257</v>
      </c>
      <c r="M163" s="7" t="s">
        <v>258</v>
      </c>
      <c r="N163" s="7"/>
      <c r="O163" s="7"/>
      <c r="P163" s="6">
        <v>85520</v>
      </c>
    </row>
    <row r="164" spans="1:16" x14ac:dyDescent="0.25">
      <c r="A164" s="5">
        <v>45475</v>
      </c>
      <c r="B164" s="6">
        <v>1511</v>
      </c>
      <c r="C164" s="6">
        <v>21003</v>
      </c>
      <c r="D164" s="7" t="s">
        <v>42</v>
      </c>
      <c r="E164" s="6"/>
      <c r="F164" s="7" t="s">
        <v>286</v>
      </c>
      <c r="G164" s="8"/>
      <c r="H164" s="9">
        <v>0</v>
      </c>
      <c r="I164" s="9">
        <v>700</v>
      </c>
      <c r="J164" s="9">
        <v>0</v>
      </c>
      <c r="K164" s="9">
        <f>IF(ISNUMBER(K163),K163,Vortrag)+I164-H164</f>
        <v>7283.6800000000057</v>
      </c>
      <c r="L164" s="7" t="s">
        <v>43</v>
      </c>
      <c r="M164" s="7" t="s">
        <v>44</v>
      </c>
      <c r="N164" s="7"/>
      <c r="O164" s="7"/>
      <c r="P164" s="6">
        <v>85521</v>
      </c>
    </row>
    <row r="165" spans="1:16" x14ac:dyDescent="0.25">
      <c r="A165" s="5">
        <v>45475</v>
      </c>
      <c r="B165" s="6">
        <v>1511</v>
      </c>
      <c r="C165" s="6">
        <v>22001</v>
      </c>
      <c r="D165" s="7" t="s">
        <v>53</v>
      </c>
      <c r="E165" s="6"/>
      <c r="F165" s="7" t="s">
        <v>286</v>
      </c>
      <c r="G165" s="8"/>
      <c r="H165" s="9">
        <v>0</v>
      </c>
      <c r="I165" s="9">
        <v>481.98</v>
      </c>
      <c r="J165" s="9">
        <v>0</v>
      </c>
      <c r="K165" s="9">
        <f>IF(ISNUMBER(K164),K164,Vortrag)+I165-H165</f>
        <v>7765.6600000000053</v>
      </c>
      <c r="L165" s="7" t="s">
        <v>288</v>
      </c>
      <c r="M165" s="7" t="s">
        <v>289</v>
      </c>
      <c r="N165" s="7"/>
      <c r="O165" s="7"/>
      <c r="P165" s="6">
        <v>85522</v>
      </c>
    </row>
    <row r="166" spans="1:16" x14ac:dyDescent="0.25">
      <c r="A166" s="5">
        <v>45476</v>
      </c>
      <c r="B166" s="6">
        <v>1511</v>
      </c>
      <c r="C166" s="6">
        <v>31001</v>
      </c>
      <c r="D166" s="7" t="s">
        <v>39</v>
      </c>
      <c r="E166" s="6"/>
      <c r="F166" s="7" t="s">
        <v>290</v>
      </c>
      <c r="G166" s="8"/>
      <c r="H166" s="9">
        <v>0</v>
      </c>
      <c r="I166" s="9">
        <v>597.88</v>
      </c>
      <c r="J166" s="9">
        <v>0</v>
      </c>
      <c r="K166" s="9">
        <f>IF(ISNUMBER(K165),K165,Vortrag)+I166-H166</f>
        <v>8363.5400000000045</v>
      </c>
      <c r="L166" s="7" t="s">
        <v>41</v>
      </c>
      <c r="M166" s="7" t="s">
        <v>33</v>
      </c>
      <c r="N166" s="7"/>
      <c r="O166" s="7"/>
      <c r="P166" s="6">
        <v>85841</v>
      </c>
    </row>
    <row r="167" spans="1:16" x14ac:dyDescent="0.25">
      <c r="A167" s="5">
        <v>45476</v>
      </c>
      <c r="B167" s="6">
        <v>1511</v>
      </c>
      <c r="C167" s="6">
        <v>31001</v>
      </c>
      <c r="D167" s="7" t="s">
        <v>39</v>
      </c>
      <c r="E167" s="6"/>
      <c r="F167" s="7" t="s">
        <v>290</v>
      </c>
      <c r="G167" s="8"/>
      <c r="H167" s="9">
        <v>0</v>
      </c>
      <c r="I167" s="9">
        <v>25</v>
      </c>
      <c r="J167" s="9">
        <v>0</v>
      </c>
      <c r="K167" s="9">
        <f>IF(ISNUMBER(K166),K166,Vortrag)+I167-H167</f>
        <v>8388.5400000000045</v>
      </c>
      <c r="L167" s="7" t="s">
        <v>41</v>
      </c>
      <c r="M167" s="7" t="s">
        <v>33</v>
      </c>
      <c r="N167" s="7"/>
      <c r="O167" s="7"/>
      <c r="P167" s="6">
        <v>85842</v>
      </c>
    </row>
    <row r="168" spans="1:16" x14ac:dyDescent="0.25">
      <c r="A168" s="5">
        <v>45476</v>
      </c>
      <c r="B168" s="6">
        <v>1511</v>
      </c>
      <c r="C168" s="6">
        <v>23001</v>
      </c>
      <c r="D168" s="7" t="s">
        <v>45</v>
      </c>
      <c r="E168" s="6"/>
      <c r="F168" s="7" t="s">
        <v>290</v>
      </c>
      <c r="G168" s="8"/>
      <c r="H168" s="9">
        <v>0</v>
      </c>
      <c r="I168" s="9">
        <v>700</v>
      </c>
      <c r="J168" s="9">
        <v>0</v>
      </c>
      <c r="K168" s="9">
        <f>IF(ISNUMBER(K167),K167,Vortrag)+I168-H168</f>
        <v>9088.5400000000045</v>
      </c>
      <c r="L168" s="7" t="s">
        <v>46</v>
      </c>
      <c r="M168" s="7" t="s">
        <v>33</v>
      </c>
      <c r="N168" s="7"/>
      <c r="O168" s="7"/>
      <c r="P168" s="6">
        <v>85843</v>
      </c>
    </row>
    <row r="169" spans="1:16" x14ac:dyDescent="0.25">
      <c r="A169" s="5">
        <v>45477</v>
      </c>
      <c r="B169" s="6">
        <v>1511</v>
      </c>
      <c r="C169" s="6"/>
      <c r="D169" s="7" t="s">
        <v>61</v>
      </c>
      <c r="E169" s="6">
        <v>80140</v>
      </c>
      <c r="F169" s="7" t="s">
        <v>291</v>
      </c>
      <c r="G169" s="8"/>
      <c r="H169" s="9">
        <v>160</v>
      </c>
      <c r="I169" s="9">
        <v>0</v>
      </c>
      <c r="J169" s="9">
        <v>-25.55</v>
      </c>
      <c r="K169" s="9">
        <f>IF(ISNUMBER(K168),K168,Vortrag)+I169-H169</f>
        <v>8928.5400000000045</v>
      </c>
      <c r="L169" s="7" t="s">
        <v>66</v>
      </c>
      <c r="M169" s="7" t="s">
        <v>67</v>
      </c>
      <c r="N169" s="7" t="s">
        <v>68</v>
      </c>
      <c r="O169" s="7"/>
      <c r="P169" s="6">
        <v>85877</v>
      </c>
    </row>
    <row r="170" spans="1:16" x14ac:dyDescent="0.25">
      <c r="A170" s="5">
        <v>45477</v>
      </c>
      <c r="B170" s="6">
        <v>1511</v>
      </c>
      <c r="C170" s="6">
        <v>13001</v>
      </c>
      <c r="D170" s="7" t="s">
        <v>47</v>
      </c>
      <c r="E170" s="6"/>
      <c r="F170" s="7" t="s">
        <v>291</v>
      </c>
      <c r="G170" s="8"/>
      <c r="H170" s="9">
        <v>0</v>
      </c>
      <c r="I170" s="9">
        <v>40</v>
      </c>
      <c r="J170" s="9">
        <v>0</v>
      </c>
      <c r="K170" s="9">
        <f>IF(ISNUMBER(K169),K169,Vortrag)+I170-H170</f>
        <v>8968.5400000000045</v>
      </c>
      <c r="L170" s="7" t="s">
        <v>59</v>
      </c>
      <c r="M170" s="7" t="s">
        <v>60</v>
      </c>
      <c r="N170" s="7"/>
      <c r="O170" s="7"/>
      <c r="P170" s="6">
        <v>85896</v>
      </c>
    </row>
    <row r="171" spans="1:16" x14ac:dyDescent="0.25">
      <c r="A171" s="5">
        <v>45477</v>
      </c>
      <c r="B171" s="6">
        <v>1511</v>
      </c>
      <c r="C171" s="6">
        <v>13001</v>
      </c>
      <c r="D171" s="7" t="s">
        <v>47</v>
      </c>
      <c r="E171" s="6"/>
      <c r="F171" s="7" t="s">
        <v>291</v>
      </c>
      <c r="G171" s="8"/>
      <c r="H171" s="9">
        <v>0</v>
      </c>
      <c r="I171" s="9">
        <v>512</v>
      </c>
      <c r="J171" s="9">
        <v>0</v>
      </c>
      <c r="K171" s="9">
        <f>IF(ISNUMBER(K170),K170,Vortrag)+I171-H171</f>
        <v>9480.5400000000045</v>
      </c>
      <c r="L171" s="7" t="s">
        <v>48</v>
      </c>
      <c r="M171" s="7" t="s">
        <v>49</v>
      </c>
      <c r="N171" s="7"/>
      <c r="O171" s="7"/>
      <c r="P171" s="6">
        <v>85897</v>
      </c>
    </row>
    <row r="172" spans="1:16" x14ac:dyDescent="0.25">
      <c r="A172" s="5">
        <v>45481</v>
      </c>
      <c r="B172" s="6">
        <v>1511</v>
      </c>
      <c r="C172" s="6"/>
      <c r="D172" s="7" t="s">
        <v>56</v>
      </c>
      <c r="E172" s="6">
        <v>34100</v>
      </c>
      <c r="F172" s="7" t="s">
        <v>292</v>
      </c>
      <c r="G172" s="8"/>
      <c r="H172" s="9">
        <v>2065.7600000000002</v>
      </c>
      <c r="I172" s="9">
        <v>0</v>
      </c>
      <c r="J172" s="9">
        <v>0</v>
      </c>
      <c r="K172" s="9">
        <f>IF(ISNUMBER(K171),K171,Vortrag)+I172-H172</f>
        <v>7414.7800000000043</v>
      </c>
      <c r="L172" s="7" t="s">
        <v>293</v>
      </c>
      <c r="M172" s="7"/>
      <c r="N172" s="7"/>
      <c r="O172" s="7"/>
      <c r="P172" s="6">
        <v>85906</v>
      </c>
    </row>
    <row r="173" spans="1:16" x14ac:dyDescent="0.25">
      <c r="A173" s="5">
        <v>45482</v>
      </c>
      <c r="B173" s="6">
        <v>1511</v>
      </c>
      <c r="C173" s="6">
        <v>11010</v>
      </c>
      <c r="D173" s="7" t="s">
        <v>31</v>
      </c>
      <c r="E173" s="6"/>
      <c r="F173" s="7" t="s">
        <v>294</v>
      </c>
      <c r="G173" s="8"/>
      <c r="H173" s="9">
        <v>0</v>
      </c>
      <c r="I173" s="9">
        <v>70</v>
      </c>
      <c r="J173" s="9">
        <v>0</v>
      </c>
      <c r="K173" s="9">
        <f>IF(ISNUMBER(K172),K172,Vortrag)+I173-H173</f>
        <v>7484.7800000000043</v>
      </c>
      <c r="L173" s="7" t="s">
        <v>295</v>
      </c>
      <c r="M173" s="7" t="s">
        <v>33</v>
      </c>
      <c r="N173" s="7"/>
      <c r="O173" s="7"/>
      <c r="P173" s="6">
        <v>85932</v>
      </c>
    </row>
    <row r="174" spans="1:16" x14ac:dyDescent="0.25">
      <c r="A174" s="5">
        <v>45483</v>
      </c>
      <c r="B174" s="6">
        <v>1511</v>
      </c>
      <c r="C174" s="6"/>
      <c r="D174" s="7" t="s">
        <v>72</v>
      </c>
      <c r="E174" s="6">
        <v>82100</v>
      </c>
      <c r="F174" s="7" t="s">
        <v>296</v>
      </c>
      <c r="G174" s="8"/>
      <c r="H174" s="9">
        <v>281.27999999999997</v>
      </c>
      <c r="I174" s="9">
        <v>0</v>
      </c>
      <c r="J174" s="9">
        <v>-44.91</v>
      </c>
      <c r="K174" s="9">
        <f>IF(ISNUMBER(K173),K173,Vortrag)+I174-H174</f>
        <v>7203.5000000000045</v>
      </c>
      <c r="L174" s="7" t="s">
        <v>297</v>
      </c>
      <c r="M174" s="7" t="s">
        <v>75</v>
      </c>
      <c r="N174" s="7"/>
      <c r="O174" s="7"/>
      <c r="P174" s="6">
        <v>85963</v>
      </c>
    </row>
    <row r="175" spans="1:16" x14ac:dyDescent="0.25">
      <c r="A175" s="5">
        <v>45488</v>
      </c>
      <c r="B175" s="6">
        <v>1511</v>
      </c>
      <c r="C175" s="6">
        <v>12001</v>
      </c>
      <c r="D175" s="7" t="s">
        <v>80</v>
      </c>
      <c r="E175" s="6"/>
      <c r="F175" s="7" t="s">
        <v>298</v>
      </c>
      <c r="G175" s="8"/>
      <c r="H175" s="9">
        <v>0</v>
      </c>
      <c r="I175" s="9">
        <v>500</v>
      </c>
      <c r="J175" s="9">
        <v>0</v>
      </c>
      <c r="K175" s="9">
        <f>IF(ISNUMBER(K174),K174,Vortrag)+I175-H175</f>
        <v>7703.5000000000045</v>
      </c>
      <c r="L175" s="7" t="s">
        <v>83</v>
      </c>
      <c r="M175" s="7" t="s">
        <v>33</v>
      </c>
      <c r="N175" s="7"/>
      <c r="O175" s="7"/>
      <c r="P175" s="6">
        <v>86070</v>
      </c>
    </row>
    <row r="176" spans="1:16" x14ac:dyDescent="0.25">
      <c r="A176" s="5">
        <v>45488</v>
      </c>
      <c r="B176" s="6">
        <v>1511</v>
      </c>
      <c r="C176" s="6">
        <v>12001</v>
      </c>
      <c r="D176" s="7" t="s">
        <v>80</v>
      </c>
      <c r="E176" s="6"/>
      <c r="F176" s="7" t="s">
        <v>298</v>
      </c>
      <c r="G176" s="8"/>
      <c r="H176" s="9">
        <v>0</v>
      </c>
      <c r="I176" s="9">
        <v>10</v>
      </c>
      <c r="J176" s="9">
        <v>0</v>
      </c>
      <c r="K176" s="9">
        <f>IF(ISNUMBER(K175),K175,Vortrag)+I176-H176</f>
        <v>7713.5000000000045</v>
      </c>
      <c r="L176" s="7" t="s">
        <v>82</v>
      </c>
      <c r="M176" s="7" t="s">
        <v>33</v>
      </c>
      <c r="N176" s="7"/>
      <c r="O176" s="7"/>
      <c r="P176" s="6">
        <v>86071</v>
      </c>
    </row>
    <row r="177" spans="1:16" x14ac:dyDescent="0.25">
      <c r="A177" s="5">
        <v>45495</v>
      </c>
      <c r="B177" s="6">
        <v>1511</v>
      </c>
      <c r="C177" s="6"/>
      <c r="D177" s="7" t="s">
        <v>274</v>
      </c>
      <c r="E177" s="6">
        <v>80060</v>
      </c>
      <c r="F177" s="7" t="s">
        <v>299</v>
      </c>
      <c r="G177" s="8"/>
      <c r="H177" s="9">
        <v>8.57</v>
      </c>
      <c r="I177" s="9">
        <v>0</v>
      </c>
      <c r="J177" s="9">
        <v>0</v>
      </c>
      <c r="K177" s="9">
        <f>IF(ISNUMBER(K176),K176,Vortrag)+I177-H177</f>
        <v>7704.9300000000048</v>
      </c>
      <c r="L177" s="7" t="s">
        <v>300</v>
      </c>
      <c r="M177" s="7" t="s">
        <v>277</v>
      </c>
      <c r="N177" s="7"/>
      <c r="O177" s="7"/>
      <c r="P177" s="6">
        <v>86143</v>
      </c>
    </row>
    <row r="178" spans="1:16" x14ac:dyDescent="0.25">
      <c r="A178" s="5">
        <v>45497</v>
      </c>
      <c r="B178" s="6">
        <v>1511</v>
      </c>
      <c r="C178" s="6">
        <v>11010</v>
      </c>
      <c r="D178" s="7" t="s">
        <v>31</v>
      </c>
      <c r="E178" s="6"/>
      <c r="F178" s="7" t="s">
        <v>301</v>
      </c>
      <c r="G178" s="8"/>
      <c r="H178" s="9">
        <v>0</v>
      </c>
      <c r="I178" s="9">
        <v>56</v>
      </c>
      <c r="J178" s="9">
        <v>0</v>
      </c>
      <c r="K178" s="9">
        <f>IF(ISNUMBER(K177),K177,Vortrag)+I178-H178</f>
        <v>7760.9300000000048</v>
      </c>
      <c r="L178" s="7" t="s">
        <v>302</v>
      </c>
      <c r="M178" s="7" t="s">
        <v>100</v>
      </c>
      <c r="N178" s="7"/>
      <c r="O178" s="7"/>
      <c r="P178" s="6">
        <v>86151</v>
      </c>
    </row>
    <row r="179" spans="1:16" x14ac:dyDescent="0.25">
      <c r="A179" s="5">
        <v>45498</v>
      </c>
      <c r="B179" s="6">
        <v>1511</v>
      </c>
      <c r="C179" s="6">
        <v>33003</v>
      </c>
      <c r="D179" s="7" t="s">
        <v>50</v>
      </c>
      <c r="E179" s="6"/>
      <c r="F179" s="7" t="s">
        <v>303</v>
      </c>
      <c r="G179" s="8"/>
      <c r="H179" s="9">
        <v>0</v>
      </c>
      <c r="I179" s="9">
        <v>25</v>
      </c>
      <c r="J179" s="9">
        <v>0</v>
      </c>
      <c r="K179" s="9">
        <f>IF(ISNUMBER(K178),K178,Vortrag)+I179-H179</f>
        <v>7785.9300000000048</v>
      </c>
      <c r="L179" s="7" t="s">
        <v>304</v>
      </c>
      <c r="M179" s="7" t="s">
        <v>100</v>
      </c>
      <c r="N179" s="7"/>
      <c r="O179" s="7"/>
      <c r="P179" s="6">
        <v>86525</v>
      </c>
    </row>
    <row r="180" spans="1:16" x14ac:dyDescent="0.25">
      <c r="A180" s="5">
        <v>45502</v>
      </c>
      <c r="B180" s="6">
        <v>1511</v>
      </c>
      <c r="C180" s="6"/>
      <c r="D180" s="7" t="s">
        <v>92</v>
      </c>
      <c r="E180" s="6">
        <v>80020</v>
      </c>
      <c r="F180" s="7" t="s">
        <v>305</v>
      </c>
      <c r="G180" s="8"/>
      <c r="H180" s="9">
        <v>810</v>
      </c>
      <c r="I180" s="9">
        <v>0</v>
      </c>
      <c r="J180" s="9">
        <v>-129.33000000000001</v>
      </c>
      <c r="K180" s="9">
        <f>IF(ISNUMBER(K179),K179,Vortrag)+I180-H180</f>
        <v>6975.9300000000048</v>
      </c>
      <c r="L180" s="7" t="s">
        <v>185</v>
      </c>
      <c r="M180" s="7" t="s">
        <v>306</v>
      </c>
      <c r="N180" s="7" t="s">
        <v>132</v>
      </c>
      <c r="O180" s="7"/>
      <c r="P180" s="6">
        <v>86560</v>
      </c>
    </row>
    <row r="181" spans="1:16" x14ac:dyDescent="0.25">
      <c r="A181" s="5">
        <v>45502</v>
      </c>
      <c r="B181" s="6">
        <v>1511</v>
      </c>
      <c r="C181" s="6"/>
      <c r="D181" s="7" t="s">
        <v>92</v>
      </c>
      <c r="E181" s="6">
        <v>80000</v>
      </c>
      <c r="F181" s="7" t="s">
        <v>305</v>
      </c>
      <c r="G181" s="8"/>
      <c r="H181" s="9">
        <v>113</v>
      </c>
      <c r="I181" s="9">
        <v>0</v>
      </c>
      <c r="J181" s="9">
        <v>-7.39</v>
      </c>
      <c r="K181" s="9">
        <f>IF(ISNUMBER(K180),K180,Vortrag)+I181-H181</f>
        <v>6862.9300000000048</v>
      </c>
      <c r="L181" s="7" t="s">
        <v>130</v>
      </c>
      <c r="M181" s="7" t="s">
        <v>307</v>
      </c>
      <c r="N181" s="7" t="s">
        <v>132</v>
      </c>
      <c r="O181" s="7"/>
      <c r="P181" s="6">
        <v>86561</v>
      </c>
    </row>
    <row r="182" spans="1:16" x14ac:dyDescent="0.25">
      <c r="A182" s="5">
        <v>45502</v>
      </c>
      <c r="B182" s="6">
        <v>1511</v>
      </c>
      <c r="C182" s="6"/>
      <c r="D182" s="7" t="s">
        <v>92</v>
      </c>
      <c r="E182" s="6">
        <v>80110</v>
      </c>
      <c r="F182" s="7" t="s">
        <v>305</v>
      </c>
      <c r="G182" s="8"/>
      <c r="H182" s="9">
        <v>31</v>
      </c>
      <c r="I182" s="9">
        <v>0</v>
      </c>
      <c r="J182" s="9">
        <v>-4.95</v>
      </c>
      <c r="K182" s="9">
        <f>IF(ISNUMBER(K181),K181,Vortrag)+I182-H182</f>
        <v>6831.9300000000048</v>
      </c>
      <c r="L182" s="7" t="s">
        <v>133</v>
      </c>
      <c r="M182" s="7" t="s">
        <v>308</v>
      </c>
      <c r="N182" s="7" t="s">
        <v>95</v>
      </c>
      <c r="O182" s="7"/>
      <c r="P182" s="6">
        <v>86562</v>
      </c>
    </row>
    <row r="183" spans="1:16" x14ac:dyDescent="0.25">
      <c r="A183" s="5">
        <v>45504</v>
      </c>
      <c r="B183" s="6">
        <v>1511</v>
      </c>
      <c r="C183" s="6"/>
      <c r="D183" s="7" t="s">
        <v>98</v>
      </c>
      <c r="E183" s="6">
        <v>85000</v>
      </c>
      <c r="F183" s="7" t="s">
        <v>309</v>
      </c>
      <c r="G183" s="8"/>
      <c r="H183" s="9">
        <v>2</v>
      </c>
      <c r="I183" s="9">
        <v>0</v>
      </c>
      <c r="J183" s="9">
        <v>-0.32</v>
      </c>
      <c r="K183" s="9">
        <f>IF(ISNUMBER(K182),K182,Vortrag)+I183-H183</f>
        <v>6829.9300000000048</v>
      </c>
      <c r="L183" s="7" t="s">
        <v>100</v>
      </c>
      <c r="M183" s="7" t="s">
        <v>100</v>
      </c>
      <c r="N183" s="7"/>
      <c r="O183" s="7"/>
      <c r="P183" s="6">
        <v>86652</v>
      </c>
    </row>
    <row r="184" spans="1:16" x14ac:dyDescent="0.25">
      <c r="A184" s="5">
        <v>45505</v>
      </c>
      <c r="B184" s="6">
        <v>1511</v>
      </c>
      <c r="C184" s="6"/>
      <c r="D184" s="7" t="s">
        <v>61</v>
      </c>
      <c r="E184" s="6">
        <v>80140</v>
      </c>
      <c r="F184" s="7" t="s">
        <v>310</v>
      </c>
      <c r="G184" s="8"/>
      <c r="H184" s="9">
        <v>160</v>
      </c>
      <c r="I184" s="9">
        <v>0</v>
      </c>
      <c r="J184" s="9">
        <v>-25.55</v>
      </c>
      <c r="K184" s="9">
        <f>IF(ISNUMBER(K183),K183,Vortrag)+I184-H184</f>
        <v>6669.9300000000048</v>
      </c>
      <c r="L184" s="7" t="s">
        <v>66</v>
      </c>
      <c r="M184" s="7" t="s">
        <v>67</v>
      </c>
      <c r="N184" s="7" t="s">
        <v>68</v>
      </c>
      <c r="O184" s="7"/>
      <c r="P184" s="6">
        <v>86670</v>
      </c>
    </row>
    <row r="185" spans="1:16" x14ac:dyDescent="0.25">
      <c r="A185" s="5">
        <v>45505</v>
      </c>
      <c r="B185" s="6">
        <v>1511</v>
      </c>
      <c r="C185" s="6">
        <v>11010</v>
      </c>
      <c r="D185" s="7" t="s">
        <v>31</v>
      </c>
      <c r="E185" s="6"/>
      <c r="F185" s="7" t="s">
        <v>310</v>
      </c>
      <c r="G185" s="8"/>
      <c r="H185" s="9">
        <v>0</v>
      </c>
      <c r="I185" s="9">
        <v>570</v>
      </c>
      <c r="J185" s="9">
        <v>0</v>
      </c>
      <c r="K185" s="9">
        <f>IF(ISNUMBER(K184),K184,Vortrag)+I185-H185</f>
        <v>7239.9300000000048</v>
      </c>
      <c r="L185" s="7" t="s">
        <v>32</v>
      </c>
      <c r="M185" s="7" t="s">
        <v>33</v>
      </c>
      <c r="N185" s="7"/>
      <c r="O185" s="7"/>
      <c r="P185" s="6">
        <v>86792</v>
      </c>
    </row>
    <row r="186" spans="1:16" x14ac:dyDescent="0.25">
      <c r="A186" s="5">
        <v>45505</v>
      </c>
      <c r="B186" s="6">
        <v>1511</v>
      </c>
      <c r="C186" s="6">
        <v>32001</v>
      </c>
      <c r="D186" s="7" t="s">
        <v>34</v>
      </c>
      <c r="E186" s="6"/>
      <c r="F186" s="7" t="s">
        <v>310</v>
      </c>
      <c r="G186" s="8"/>
      <c r="H186" s="9">
        <v>0</v>
      </c>
      <c r="I186" s="9">
        <v>490.92</v>
      </c>
      <c r="J186" s="9">
        <v>0</v>
      </c>
      <c r="K186" s="9">
        <f>IF(ISNUMBER(K185),K185,Vortrag)+I186-H186</f>
        <v>7730.8500000000049</v>
      </c>
      <c r="L186" s="7" t="s">
        <v>35</v>
      </c>
      <c r="M186" s="7" t="s">
        <v>248</v>
      </c>
      <c r="N186" s="7" t="s">
        <v>249</v>
      </c>
      <c r="O186" s="7" t="s">
        <v>250</v>
      </c>
      <c r="P186" s="6">
        <v>86793</v>
      </c>
    </row>
    <row r="187" spans="1:16" x14ac:dyDescent="0.25">
      <c r="A187" s="5">
        <v>45505</v>
      </c>
      <c r="B187" s="6">
        <v>1511</v>
      </c>
      <c r="C187" s="6">
        <v>11010</v>
      </c>
      <c r="D187" s="7" t="s">
        <v>31</v>
      </c>
      <c r="E187" s="6"/>
      <c r="F187" s="7" t="s">
        <v>310</v>
      </c>
      <c r="G187" s="8"/>
      <c r="H187" s="9">
        <v>0</v>
      </c>
      <c r="I187" s="9">
        <v>70</v>
      </c>
      <c r="J187" s="9">
        <v>0</v>
      </c>
      <c r="K187" s="9">
        <f>IF(ISNUMBER(K186),K186,Vortrag)+I187-H187</f>
        <v>7800.8500000000049</v>
      </c>
      <c r="L187" s="7" t="s">
        <v>311</v>
      </c>
      <c r="M187" s="7" t="s">
        <v>33</v>
      </c>
      <c r="N187" s="7"/>
      <c r="O187" s="7"/>
      <c r="P187" s="6">
        <v>86794</v>
      </c>
    </row>
    <row r="188" spans="1:16" x14ac:dyDescent="0.25">
      <c r="A188" s="5">
        <v>45506</v>
      </c>
      <c r="B188" s="6">
        <v>1511</v>
      </c>
      <c r="C188" s="6">
        <v>33003</v>
      </c>
      <c r="D188" s="7" t="s">
        <v>50</v>
      </c>
      <c r="E188" s="6"/>
      <c r="F188" s="7" t="s">
        <v>312</v>
      </c>
      <c r="G188" s="8"/>
      <c r="H188" s="9">
        <v>0</v>
      </c>
      <c r="I188" s="9">
        <v>570</v>
      </c>
      <c r="J188" s="9">
        <v>0</v>
      </c>
      <c r="K188" s="9">
        <f>IF(ISNUMBER(K187),K187,Vortrag)+I188-H188</f>
        <v>8370.8500000000058</v>
      </c>
      <c r="L188" s="7" t="s">
        <v>257</v>
      </c>
      <c r="M188" s="7" t="s">
        <v>258</v>
      </c>
      <c r="N188" s="7"/>
      <c r="O188" s="7"/>
      <c r="P188" s="6">
        <v>86857</v>
      </c>
    </row>
    <row r="189" spans="1:16" x14ac:dyDescent="0.25">
      <c r="A189" s="5">
        <v>45506</v>
      </c>
      <c r="B189" s="6">
        <v>1511</v>
      </c>
      <c r="C189" s="6">
        <v>22001</v>
      </c>
      <c r="D189" s="7" t="s">
        <v>53</v>
      </c>
      <c r="E189" s="6"/>
      <c r="F189" s="7" t="s">
        <v>312</v>
      </c>
      <c r="G189" s="8"/>
      <c r="H189" s="9">
        <v>0</v>
      </c>
      <c r="I189" s="9">
        <v>481.98</v>
      </c>
      <c r="J189" s="9">
        <v>0</v>
      </c>
      <c r="K189" s="9">
        <f>IF(ISNUMBER(K188),K188,Vortrag)+I189-H189</f>
        <v>8852.8300000000054</v>
      </c>
      <c r="L189" s="7" t="s">
        <v>288</v>
      </c>
      <c r="M189" s="7" t="s">
        <v>313</v>
      </c>
      <c r="N189" s="7"/>
      <c r="O189" s="7"/>
      <c r="P189" s="6">
        <v>86858</v>
      </c>
    </row>
    <row r="190" spans="1:16" x14ac:dyDescent="0.25">
      <c r="A190" s="5">
        <v>45508</v>
      </c>
      <c r="B190" s="6">
        <v>1511</v>
      </c>
      <c r="C190" s="6">
        <v>21003</v>
      </c>
      <c r="D190" s="7" t="s">
        <v>42</v>
      </c>
      <c r="E190" s="6"/>
      <c r="F190" s="7" t="s">
        <v>314</v>
      </c>
      <c r="G190" s="8"/>
      <c r="H190" s="9">
        <v>0</v>
      </c>
      <c r="I190" s="9">
        <v>700</v>
      </c>
      <c r="J190" s="9">
        <v>0</v>
      </c>
      <c r="K190" s="9">
        <f>IF(ISNUMBER(K189),K189,Vortrag)+I190-H190</f>
        <v>9552.8300000000054</v>
      </c>
      <c r="L190" s="7" t="s">
        <v>43</v>
      </c>
      <c r="M190" s="7" t="s">
        <v>44</v>
      </c>
      <c r="N190" s="7"/>
      <c r="O190" s="7"/>
      <c r="P190" s="6">
        <v>86933</v>
      </c>
    </row>
    <row r="191" spans="1:16" x14ac:dyDescent="0.25">
      <c r="A191" s="5">
        <v>45509</v>
      </c>
      <c r="B191" s="6">
        <v>1511</v>
      </c>
      <c r="C191" s="6">
        <v>23001</v>
      </c>
      <c r="D191" s="7" t="s">
        <v>45</v>
      </c>
      <c r="E191" s="6"/>
      <c r="F191" s="7" t="s">
        <v>314</v>
      </c>
      <c r="G191" s="8"/>
      <c r="H191" s="9">
        <v>0</v>
      </c>
      <c r="I191" s="9">
        <v>700</v>
      </c>
      <c r="J191" s="9">
        <v>0</v>
      </c>
      <c r="K191" s="9">
        <f>IF(ISNUMBER(K190),K190,Vortrag)+I191-H191</f>
        <v>10252.830000000005</v>
      </c>
      <c r="L191" s="7" t="s">
        <v>46</v>
      </c>
      <c r="M191" s="7" t="s">
        <v>33</v>
      </c>
      <c r="N191" s="7"/>
      <c r="O191" s="7"/>
      <c r="P191" s="6">
        <v>86934</v>
      </c>
    </row>
    <row r="192" spans="1:16" x14ac:dyDescent="0.25">
      <c r="A192" s="5">
        <v>45510</v>
      </c>
      <c r="B192" s="6">
        <v>1511</v>
      </c>
      <c r="C192" s="6">
        <v>13001</v>
      </c>
      <c r="D192" s="7" t="s">
        <v>47</v>
      </c>
      <c r="E192" s="6"/>
      <c r="F192" s="7" t="s">
        <v>315</v>
      </c>
      <c r="G192" s="8"/>
      <c r="H192" s="9">
        <v>0</v>
      </c>
      <c r="I192" s="9">
        <v>40</v>
      </c>
      <c r="J192" s="9">
        <v>0</v>
      </c>
      <c r="K192" s="9">
        <f>IF(ISNUMBER(K191),K191,Vortrag)+I192-H192</f>
        <v>10292.830000000005</v>
      </c>
      <c r="L192" s="7" t="s">
        <v>59</v>
      </c>
      <c r="M192" s="7" t="s">
        <v>60</v>
      </c>
      <c r="N192" s="7"/>
      <c r="O192" s="7"/>
      <c r="P192" s="6">
        <v>86935</v>
      </c>
    </row>
    <row r="193" spans="1:16" x14ac:dyDescent="0.25">
      <c r="A193" s="5">
        <v>45510</v>
      </c>
      <c r="B193" s="6">
        <v>1511</v>
      </c>
      <c r="C193" s="6">
        <v>13001</v>
      </c>
      <c r="D193" s="7" t="s">
        <v>47</v>
      </c>
      <c r="E193" s="6"/>
      <c r="F193" s="7" t="s">
        <v>315</v>
      </c>
      <c r="G193" s="8"/>
      <c r="H193" s="9">
        <v>0</v>
      </c>
      <c r="I193" s="9">
        <v>512</v>
      </c>
      <c r="J193" s="9">
        <v>0</v>
      </c>
      <c r="K193" s="9">
        <f>IF(ISNUMBER(K192),K192,Vortrag)+I193-H193</f>
        <v>10804.830000000005</v>
      </c>
      <c r="L193" s="7" t="s">
        <v>48</v>
      </c>
      <c r="M193" s="7" t="s">
        <v>49</v>
      </c>
      <c r="N193" s="7"/>
      <c r="O193" s="7"/>
      <c r="P193" s="6">
        <v>86936</v>
      </c>
    </row>
    <row r="194" spans="1:16" x14ac:dyDescent="0.25">
      <c r="A194" s="5">
        <v>45511</v>
      </c>
      <c r="B194" s="6">
        <v>1511</v>
      </c>
      <c r="C194" s="6"/>
      <c r="D194" s="7" t="s">
        <v>124</v>
      </c>
      <c r="E194" s="6">
        <v>80010</v>
      </c>
      <c r="F194" s="7" t="s">
        <v>316</v>
      </c>
      <c r="G194" s="8"/>
      <c r="H194" s="9">
        <v>88</v>
      </c>
      <c r="I194" s="9">
        <v>0</v>
      </c>
      <c r="J194" s="9">
        <v>-14.05</v>
      </c>
      <c r="K194" s="9">
        <f>IF(ISNUMBER(K193),K193,Vortrag)+I194-H194</f>
        <v>10716.830000000005</v>
      </c>
      <c r="L194" s="7" t="s">
        <v>147</v>
      </c>
      <c r="M194" s="7" t="s">
        <v>317</v>
      </c>
      <c r="N194" s="7" t="s">
        <v>138</v>
      </c>
      <c r="O194" s="7"/>
      <c r="P194" s="6">
        <v>86937</v>
      </c>
    </row>
    <row r="195" spans="1:16" x14ac:dyDescent="0.25">
      <c r="A195" s="5">
        <v>45511</v>
      </c>
      <c r="B195" s="6">
        <v>1511</v>
      </c>
      <c r="C195" s="6"/>
      <c r="D195" s="7" t="s">
        <v>109</v>
      </c>
      <c r="E195" s="6">
        <v>80060</v>
      </c>
      <c r="F195" s="7" t="s">
        <v>316</v>
      </c>
      <c r="G195" s="8"/>
      <c r="H195" s="9">
        <v>232.68</v>
      </c>
      <c r="I195" s="9">
        <v>0</v>
      </c>
      <c r="J195" s="9">
        <v>0</v>
      </c>
      <c r="K195" s="9">
        <f>IF(ISNUMBER(K194),K194,Vortrag)+I195-H195</f>
        <v>10484.150000000005</v>
      </c>
      <c r="L195" s="7" t="s">
        <v>111</v>
      </c>
      <c r="M195" s="7" t="s">
        <v>318</v>
      </c>
      <c r="N195" s="7" t="s">
        <v>319</v>
      </c>
      <c r="O195" s="7"/>
      <c r="P195" s="6">
        <v>86938</v>
      </c>
    </row>
    <row r="196" spans="1:16" x14ac:dyDescent="0.25">
      <c r="A196" s="5">
        <v>45513</v>
      </c>
      <c r="B196" s="6">
        <v>1511</v>
      </c>
      <c r="C196" s="6">
        <v>31001</v>
      </c>
      <c r="D196" s="7" t="s">
        <v>39</v>
      </c>
      <c r="E196" s="6"/>
      <c r="F196" s="7" t="s">
        <v>320</v>
      </c>
      <c r="G196" s="8"/>
      <c r="H196" s="9">
        <v>0</v>
      </c>
      <c r="I196" s="9">
        <v>597.88</v>
      </c>
      <c r="J196" s="9">
        <v>0</v>
      </c>
      <c r="K196" s="9">
        <f>IF(ISNUMBER(K195),K195,Vortrag)+I196-H196</f>
        <v>11082.030000000004</v>
      </c>
      <c r="L196" s="7" t="s">
        <v>41</v>
      </c>
      <c r="M196" s="7" t="s">
        <v>33</v>
      </c>
      <c r="N196" s="7"/>
      <c r="O196" s="7"/>
      <c r="P196" s="6">
        <v>86971</v>
      </c>
    </row>
    <row r="197" spans="1:16" x14ac:dyDescent="0.25">
      <c r="A197" s="5">
        <v>45516</v>
      </c>
      <c r="B197" s="6">
        <v>1511</v>
      </c>
      <c r="C197" s="6"/>
      <c r="D197" s="7" t="s">
        <v>56</v>
      </c>
      <c r="E197" s="6">
        <v>34100</v>
      </c>
      <c r="F197" s="7" t="s">
        <v>321</v>
      </c>
      <c r="G197" s="8"/>
      <c r="H197" s="9">
        <v>3829.93</v>
      </c>
      <c r="I197" s="9">
        <v>0</v>
      </c>
      <c r="J197" s="9">
        <v>0</v>
      </c>
      <c r="K197" s="9">
        <f>IF(ISNUMBER(K196),K196,Vortrag)+I197-H197</f>
        <v>7252.100000000004</v>
      </c>
      <c r="L197" s="7" t="s">
        <v>322</v>
      </c>
      <c r="M197" s="7"/>
      <c r="N197" s="7"/>
      <c r="O197" s="7"/>
      <c r="P197" s="6">
        <v>86877</v>
      </c>
    </row>
    <row r="198" spans="1:16" x14ac:dyDescent="0.25">
      <c r="A198" s="5">
        <v>45516</v>
      </c>
      <c r="B198" s="6">
        <v>1511</v>
      </c>
      <c r="C198" s="6"/>
      <c r="D198" s="7" t="s">
        <v>72</v>
      </c>
      <c r="E198" s="6">
        <v>82100</v>
      </c>
      <c r="F198" s="7" t="s">
        <v>321</v>
      </c>
      <c r="G198" s="8"/>
      <c r="H198" s="9">
        <v>281.27999999999997</v>
      </c>
      <c r="I198" s="9">
        <v>0</v>
      </c>
      <c r="J198" s="9">
        <v>-44.91</v>
      </c>
      <c r="K198" s="9">
        <f>IF(ISNUMBER(K197),K197,Vortrag)+I198-H198</f>
        <v>6970.8200000000043</v>
      </c>
      <c r="L198" s="7" t="s">
        <v>323</v>
      </c>
      <c r="M198" s="7" t="s">
        <v>75</v>
      </c>
      <c r="N198" s="7"/>
      <c r="O198" s="7"/>
      <c r="P198" s="6">
        <v>87011</v>
      </c>
    </row>
    <row r="199" spans="1:16" x14ac:dyDescent="0.25">
      <c r="A199" s="5">
        <v>45519</v>
      </c>
      <c r="B199" s="6">
        <v>1511</v>
      </c>
      <c r="C199" s="6">
        <v>12001</v>
      </c>
      <c r="D199" s="7" t="s">
        <v>80</v>
      </c>
      <c r="E199" s="6"/>
      <c r="F199" s="7" t="s">
        <v>324</v>
      </c>
      <c r="G199" s="8"/>
      <c r="H199" s="9">
        <v>0</v>
      </c>
      <c r="I199" s="9">
        <v>500</v>
      </c>
      <c r="J199" s="9">
        <v>0</v>
      </c>
      <c r="K199" s="9">
        <f>IF(ISNUMBER(K198),K198,Vortrag)+I199-H199</f>
        <v>7470.8200000000043</v>
      </c>
      <c r="L199" s="7" t="s">
        <v>83</v>
      </c>
      <c r="M199" s="7" t="s">
        <v>33</v>
      </c>
      <c r="N199" s="7"/>
      <c r="O199" s="7"/>
      <c r="P199" s="6">
        <v>87139</v>
      </c>
    </row>
    <row r="200" spans="1:16" x14ac:dyDescent="0.25">
      <c r="A200" s="5">
        <v>45519</v>
      </c>
      <c r="B200" s="6">
        <v>1511</v>
      </c>
      <c r="C200" s="6">
        <v>12001</v>
      </c>
      <c r="D200" s="7" t="s">
        <v>80</v>
      </c>
      <c r="E200" s="6"/>
      <c r="F200" s="7" t="s">
        <v>324</v>
      </c>
      <c r="G200" s="8"/>
      <c r="H200" s="9">
        <v>0</v>
      </c>
      <c r="I200" s="9">
        <v>10</v>
      </c>
      <c r="J200" s="9">
        <v>0</v>
      </c>
      <c r="K200" s="9">
        <f>IF(ISNUMBER(K199),K199,Vortrag)+I200-H200</f>
        <v>7480.8200000000043</v>
      </c>
      <c r="L200" s="7" t="s">
        <v>82</v>
      </c>
      <c r="M200" s="7" t="s">
        <v>33</v>
      </c>
      <c r="N200" s="7"/>
      <c r="O200" s="7"/>
      <c r="P200" s="6">
        <v>87140</v>
      </c>
    </row>
    <row r="201" spans="1:16" x14ac:dyDescent="0.25">
      <c r="A201" s="5">
        <v>45519</v>
      </c>
      <c r="B201" s="6">
        <v>1511</v>
      </c>
      <c r="C201" s="6"/>
      <c r="D201" s="7" t="s">
        <v>124</v>
      </c>
      <c r="E201" s="6">
        <v>80011</v>
      </c>
      <c r="F201" s="7" t="s">
        <v>324</v>
      </c>
      <c r="G201" s="8"/>
      <c r="H201" s="9">
        <v>113</v>
      </c>
      <c r="I201" s="9">
        <v>0</v>
      </c>
      <c r="J201" s="9">
        <v>0</v>
      </c>
      <c r="K201" s="9">
        <f>IF(ISNUMBER(K200),K200,Vortrag)+I201-H201</f>
        <v>7367.8200000000043</v>
      </c>
      <c r="L201" s="7" t="s">
        <v>136</v>
      </c>
      <c r="M201" s="7" t="s">
        <v>325</v>
      </c>
      <c r="N201" s="7" t="s">
        <v>138</v>
      </c>
      <c r="O201" s="7"/>
      <c r="P201" s="6">
        <v>87141</v>
      </c>
    </row>
    <row r="202" spans="1:16" x14ac:dyDescent="0.25">
      <c r="A202" s="5">
        <v>45519</v>
      </c>
      <c r="B202" s="6">
        <v>1511</v>
      </c>
      <c r="C202" s="6"/>
      <c r="D202" s="7" t="s">
        <v>109</v>
      </c>
      <c r="E202" s="6">
        <v>89100</v>
      </c>
      <c r="F202" s="7" t="s">
        <v>324</v>
      </c>
      <c r="G202" s="8"/>
      <c r="H202" s="9">
        <v>171.26</v>
      </c>
      <c r="I202" s="9">
        <v>0</v>
      </c>
      <c r="J202" s="9">
        <v>0</v>
      </c>
      <c r="K202" s="9">
        <f>IF(ISNUMBER(K201),K201,Vortrag)+I202-H202</f>
        <v>7196.560000000004</v>
      </c>
      <c r="L202" s="7" t="s">
        <v>119</v>
      </c>
      <c r="M202" s="7" t="s">
        <v>120</v>
      </c>
      <c r="N202" s="7" t="s">
        <v>121</v>
      </c>
      <c r="O202" s="7" t="s">
        <v>122</v>
      </c>
      <c r="P202" s="6">
        <v>87142</v>
      </c>
    </row>
    <row r="203" spans="1:16" x14ac:dyDescent="0.25">
      <c r="A203" s="5">
        <v>45526</v>
      </c>
      <c r="B203" s="6">
        <v>1511</v>
      </c>
      <c r="C203" s="6"/>
      <c r="D203" s="7" t="s">
        <v>274</v>
      </c>
      <c r="E203" s="6">
        <v>80060</v>
      </c>
      <c r="F203" s="7" t="s">
        <v>326</v>
      </c>
      <c r="G203" s="8"/>
      <c r="H203" s="9">
        <v>8.57</v>
      </c>
      <c r="I203" s="9">
        <v>0</v>
      </c>
      <c r="J203" s="9">
        <v>0</v>
      </c>
      <c r="K203" s="9">
        <f>IF(ISNUMBER(K202),K202,Vortrag)+I203-H203</f>
        <v>7187.9900000000043</v>
      </c>
      <c r="L203" s="7" t="s">
        <v>327</v>
      </c>
      <c r="M203" s="7" t="s">
        <v>277</v>
      </c>
      <c r="N203" s="7"/>
      <c r="O203" s="7"/>
      <c r="P203" s="6">
        <v>87273</v>
      </c>
    </row>
    <row r="204" spans="1:16" x14ac:dyDescent="0.25">
      <c r="A204" s="5">
        <v>45531</v>
      </c>
      <c r="B204" s="6">
        <v>1511</v>
      </c>
      <c r="C204" s="6"/>
      <c r="D204" s="7" t="s">
        <v>92</v>
      </c>
      <c r="E204" s="6">
        <v>80020</v>
      </c>
      <c r="F204" s="7" t="s">
        <v>328</v>
      </c>
      <c r="G204" s="8"/>
      <c r="H204" s="9">
        <v>810</v>
      </c>
      <c r="I204" s="9">
        <v>0</v>
      </c>
      <c r="J204" s="9">
        <v>-129.33000000000001</v>
      </c>
      <c r="K204" s="9">
        <f>IF(ISNUMBER(K203),K203,Vortrag)+I204-H204</f>
        <v>6377.9900000000043</v>
      </c>
      <c r="L204" s="7" t="s">
        <v>185</v>
      </c>
      <c r="M204" s="7" t="s">
        <v>329</v>
      </c>
      <c r="N204" s="7" t="s">
        <v>132</v>
      </c>
      <c r="O204" s="7"/>
      <c r="P204" s="6">
        <v>87649</v>
      </c>
    </row>
    <row r="205" spans="1:16" x14ac:dyDescent="0.25">
      <c r="A205" s="5">
        <v>45531</v>
      </c>
      <c r="B205" s="6">
        <v>1511</v>
      </c>
      <c r="C205" s="6"/>
      <c r="D205" s="7" t="s">
        <v>92</v>
      </c>
      <c r="E205" s="6">
        <v>80000</v>
      </c>
      <c r="F205" s="7" t="s">
        <v>328</v>
      </c>
      <c r="G205" s="8"/>
      <c r="H205" s="9">
        <v>113</v>
      </c>
      <c r="I205" s="9">
        <v>0</v>
      </c>
      <c r="J205" s="9">
        <v>-7.39</v>
      </c>
      <c r="K205" s="9">
        <f>IF(ISNUMBER(K204),K204,Vortrag)+I205-H205</f>
        <v>6264.9900000000043</v>
      </c>
      <c r="L205" s="7" t="s">
        <v>130</v>
      </c>
      <c r="M205" s="7" t="s">
        <v>330</v>
      </c>
      <c r="N205" s="7" t="s">
        <v>132</v>
      </c>
      <c r="O205" s="7"/>
      <c r="P205" s="6">
        <v>87650</v>
      </c>
    </row>
    <row r="206" spans="1:16" x14ac:dyDescent="0.25">
      <c r="A206" s="5">
        <v>45531</v>
      </c>
      <c r="B206" s="6">
        <v>1511</v>
      </c>
      <c r="C206" s="6"/>
      <c r="D206" s="7" t="s">
        <v>92</v>
      </c>
      <c r="E206" s="6">
        <v>80110</v>
      </c>
      <c r="F206" s="7" t="s">
        <v>328</v>
      </c>
      <c r="G206" s="8"/>
      <c r="H206" s="9">
        <v>31</v>
      </c>
      <c r="I206" s="9">
        <v>0</v>
      </c>
      <c r="J206" s="9">
        <v>-4.95</v>
      </c>
      <c r="K206" s="9">
        <f>IF(ISNUMBER(K205),K205,Vortrag)+I206-H206</f>
        <v>6233.9900000000043</v>
      </c>
      <c r="L206" s="7" t="s">
        <v>133</v>
      </c>
      <c r="M206" s="7" t="s">
        <v>331</v>
      </c>
      <c r="N206" s="7" t="s">
        <v>95</v>
      </c>
      <c r="O206" s="7"/>
      <c r="P206" s="6">
        <v>87651</v>
      </c>
    </row>
    <row r="207" spans="1:16" x14ac:dyDescent="0.25">
      <c r="A207" s="5">
        <v>45533</v>
      </c>
      <c r="B207" s="6">
        <v>1511</v>
      </c>
      <c r="C207" s="6">
        <v>11010</v>
      </c>
      <c r="D207" s="7" t="s">
        <v>31</v>
      </c>
      <c r="E207" s="6"/>
      <c r="F207" s="7" t="s">
        <v>332</v>
      </c>
      <c r="G207" s="8"/>
      <c r="H207" s="9">
        <v>0</v>
      </c>
      <c r="I207" s="9">
        <v>70</v>
      </c>
      <c r="J207" s="9">
        <v>0</v>
      </c>
      <c r="K207" s="9">
        <f>IF(ISNUMBER(K206),K206,Vortrag)+I207-H207</f>
        <v>6303.9900000000043</v>
      </c>
      <c r="L207" s="7" t="s">
        <v>333</v>
      </c>
      <c r="M207" s="7" t="s">
        <v>33</v>
      </c>
      <c r="N207" s="7"/>
      <c r="O207" s="7"/>
      <c r="P207" s="6">
        <v>87671</v>
      </c>
    </row>
    <row r="208" spans="1:16" x14ac:dyDescent="0.25">
      <c r="A208" s="5">
        <v>45535</v>
      </c>
      <c r="B208" s="6">
        <v>1511</v>
      </c>
      <c r="C208" s="6"/>
      <c r="D208" s="7" t="s">
        <v>98</v>
      </c>
      <c r="E208" s="6">
        <v>85000</v>
      </c>
      <c r="F208" s="7" t="s">
        <v>334</v>
      </c>
      <c r="G208" s="8"/>
      <c r="H208" s="9">
        <v>2</v>
      </c>
      <c r="I208" s="9">
        <v>0</v>
      </c>
      <c r="J208" s="9">
        <v>-0.32</v>
      </c>
      <c r="K208" s="9">
        <f>IF(ISNUMBER(K207),K207,Vortrag)+I208-H208</f>
        <v>6301.9900000000043</v>
      </c>
      <c r="L208" s="7" t="s">
        <v>100</v>
      </c>
      <c r="M208" s="7" t="s">
        <v>100</v>
      </c>
      <c r="N208" s="7"/>
      <c r="O208" s="7"/>
      <c r="P208" s="6">
        <v>87753</v>
      </c>
    </row>
    <row r="209" spans="1:16" x14ac:dyDescent="0.25">
      <c r="A209" s="5">
        <v>45537</v>
      </c>
      <c r="B209" s="6">
        <v>1511</v>
      </c>
      <c r="C209" s="6"/>
      <c r="D209" s="7" t="s">
        <v>124</v>
      </c>
      <c r="E209" s="6">
        <v>80010</v>
      </c>
      <c r="F209" s="7" t="s">
        <v>335</v>
      </c>
      <c r="G209" s="8"/>
      <c r="H209" s="9">
        <v>88</v>
      </c>
      <c r="I209" s="9">
        <v>0</v>
      </c>
      <c r="J209" s="9">
        <v>-14.05</v>
      </c>
      <c r="K209" s="9">
        <f>IF(ISNUMBER(K208),K208,Vortrag)+I209-H209</f>
        <v>6213.9900000000043</v>
      </c>
      <c r="L209" s="7" t="s">
        <v>147</v>
      </c>
      <c r="M209" s="7" t="s">
        <v>336</v>
      </c>
      <c r="N209" s="7" t="s">
        <v>138</v>
      </c>
      <c r="O209" s="7"/>
      <c r="P209" s="6">
        <v>87906</v>
      </c>
    </row>
    <row r="210" spans="1:16" x14ac:dyDescent="0.25">
      <c r="A210" s="5">
        <v>45537</v>
      </c>
      <c r="B210" s="6">
        <v>1511</v>
      </c>
      <c r="C210" s="6">
        <v>11010</v>
      </c>
      <c r="D210" s="7" t="s">
        <v>31</v>
      </c>
      <c r="E210" s="6"/>
      <c r="F210" s="7" t="s">
        <v>335</v>
      </c>
      <c r="G210" s="8"/>
      <c r="H210" s="9">
        <v>0</v>
      </c>
      <c r="I210" s="9">
        <v>570</v>
      </c>
      <c r="J210" s="9">
        <v>0</v>
      </c>
      <c r="K210" s="9">
        <f>IF(ISNUMBER(K209),K209,Vortrag)+I210-H210</f>
        <v>6783.9900000000043</v>
      </c>
      <c r="L210" s="7" t="s">
        <v>32</v>
      </c>
      <c r="M210" s="7" t="s">
        <v>33</v>
      </c>
      <c r="N210" s="7"/>
      <c r="O210" s="7"/>
      <c r="P210" s="6">
        <v>87907</v>
      </c>
    </row>
    <row r="211" spans="1:16" x14ac:dyDescent="0.25">
      <c r="A211" s="5">
        <v>45537</v>
      </c>
      <c r="B211" s="6">
        <v>1511</v>
      </c>
      <c r="C211" s="6">
        <v>32001</v>
      </c>
      <c r="D211" s="7" t="s">
        <v>34</v>
      </c>
      <c r="E211" s="6"/>
      <c r="F211" s="7" t="s">
        <v>335</v>
      </c>
      <c r="G211" s="8"/>
      <c r="H211" s="9">
        <v>0</v>
      </c>
      <c r="I211" s="9">
        <v>490.92</v>
      </c>
      <c r="J211" s="9">
        <v>0</v>
      </c>
      <c r="K211" s="9">
        <f>IF(ISNUMBER(K210),K210,Vortrag)+I211-H211</f>
        <v>7274.9100000000044</v>
      </c>
      <c r="L211" s="7" t="s">
        <v>35</v>
      </c>
      <c r="M211" s="7" t="s">
        <v>248</v>
      </c>
      <c r="N211" s="7" t="s">
        <v>249</v>
      </c>
      <c r="O211" s="7" t="s">
        <v>250</v>
      </c>
      <c r="P211" s="6">
        <v>87908</v>
      </c>
    </row>
    <row r="212" spans="1:16" x14ac:dyDescent="0.25">
      <c r="A212" s="5">
        <v>45538</v>
      </c>
      <c r="B212" s="6">
        <v>1511</v>
      </c>
      <c r="C212" s="6"/>
      <c r="D212" s="7" t="s">
        <v>61</v>
      </c>
      <c r="E212" s="6">
        <v>80140</v>
      </c>
      <c r="F212" s="7" t="s">
        <v>337</v>
      </c>
      <c r="G212" s="8"/>
      <c r="H212" s="9">
        <v>160</v>
      </c>
      <c r="I212" s="9">
        <v>0</v>
      </c>
      <c r="J212" s="9">
        <v>-25.55</v>
      </c>
      <c r="K212" s="9">
        <f>IF(ISNUMBER(K211),K211,Vortrag)+I212-H212</f>
        <v>7114.9100000000044</v>
      </c>
      <c r="L212" s="7" t="s">
        <v>66</v>
      </c>
      <c r="M212" s="7" t="s">
        <v>67</v>
      </c>
      <c r="N212" s="7" t="s">
        <v>68</v>
      </c>
      <c r="O212" s="7"/>
      <c r="P212" s="6">
        <v>87786</v>
      </c>
    </row>
    <row r="213" spans="1:16" x14ac:dyDescent="0.25">
      <c r="A213" s="5">
        <v>45538</v>
      </c>
      <c r="B213" s="6">
        <v>1511</v>
      </c>
      <c r="C213" s="6"/>
      <c r="D213" s="7" t="s">
        <v>56</v>
      </c>
      <c r="E213" s="6">
        <v>34100</v>
      </c>
      <c r="F213" s="7" t="s">
        <v>337</v>
      </c>
      <c r="G213" s="8"/>
      <c r="H213" s="9">
        <v>3301.99</v>
      </c>
      <c r="I213" s="9">
        <v>0</v>
      </c>
      <c r="J213" s="9">
        <v>0</v>
      </c>
      <c r="K213" s="9">
        <f>IF(ISNUMBER(K212),K212,Vortrag)+I213-H213</f>
        <v>3812.9200000000046</v>
      </c>
      <c r="L213" s="7" t="s">
        <v>338</v>
      </c>
      <c r="M213" s="7"/>
      <c r="N213" s="7"/>
      <c r="O213" s="7"/>
      <c r="P213" s="6">
        <v>87797</v>
      </c>
    </row>
    <row r="214" spans="1:16" x14ac:dyDescent="0.25">
      <c r="A214" s="5">
        <v>45538</v>
      </c>
      <c r="B214" s="6">
        <v>1511</v>
      </c>
      <c r="C214" s="6">
        <v>31001</v>
      </c>
      <c r="D214" s="7" t="s">
        <v>39</v>
      </c>
      <c r="E214" s="6"/>
      <c r="F214" s="7" t="s">
        <v>337</v>
      </c>
      <c r="G214" s="8"/>
      <c r="H214" s="9">
        <v>0</v>
      </c>
      <c r="I214" s="9">
        <v>597.88</v>
      </c>
      <c r="J214" s="9">
        <v>0</v>
      </c>
      <c r="K214" s="9">
        <f>IF(ISNUMBER(K213),K213,Vortrag)+I214-H214</f>
        <v>4410.8000000000047</v>
      </c>
      <c r="L214" s="7" t="s">
        <v>41</v>
      </c>
      <c r="M214" s="7" t="s">
        <v>33</v>
      </c>
      <c r="N214" s="7"/>
      <c r="O214" s="7"/>
      <c r="P214" s="6">
        <v>88018</v>
      </c>
    </row>
    <row r="215" spans="1:16" x14ac:dyDescent="0.25">
      <c r="A215" s="5">
        <v>45538</v>
      </c>
      <c r="B215" s="6">
        <v>1511</v>
      </c>
      <c r="C215" s="6">
        <v>33003</v>
      </c>
      <c r="D215" s="7" t="s">
        <v>50</v>
      </c>
      <c r="E215" s="6"/>
      <c r="F215" s="7" t="s">
        <v>337</v>
      </c>
      <c r="G215" s="8"/>
      <c r="H215" s="9">
        <v>0</v>
      </c>
      <c r="I215" s="9">
        <v>570</v>
      </c>
      <c r="J215" s="9">
        <v>0</v>
      </c>
      <c r="K215" s="9">
        <f>IF(ISNUMBER(K214),K214,Vortrag)+I215-H215</f>
        <v>4980.8000000000047</v>
      </c>
      <c r="L215" s="7" t="s">
        <v>257</v>
      </c>
      <c r="M215" s="7" t="s">
        <v>258</v>
      </c>
      <c r="N215" s="7"/>
      <c r="O215" s="7"/>
      <c r="P215" s="6">
        <v>88019</v>
      </c>
    </row>
    <row r="216" spans="1:16" x14ac:dyDescent="0.25">
      <c r="A216" s="5">
        <v>45538</v>
      </c>
      <c r="B216" s="6">
        <v>1511</v>
      </c>
      <c r="C216" s="6">
        <v>23001</v>
      </c>
      <c r="D216" s="7" t="s">
        <v>45</v>
      </c>
      <c r="E216" s="6"/>
      <c r="F216" s="7" t="s">
        <v>337</v>
      </c>
      <c r="G216" s="8"/>
      <c r="H216" s="9">
        <v>0</v>
      </c>
      <c r="I216" s="9">
        <v>700</v>
      </c>
      <c r="J216" s="9">
        <v>0</v>
      </c>
      <c r="K216" s="9">
        <f>IF(ISNUMBER(K215),K215,Vortrag)+I216-H216</f>
        <v>5680.8000000000047</v>
      </c>
      <c r="L216" s="7" t="s">
        <v>46</v>
      </c>
      <c r="M216" s="7" t="s">
        <v>33</v>
      </c>
      <c r="N216" s="7"/>
      <c r="O216" s="7"/>
      <c r="P216" s="6">
        <v>88020</v>
      </c>
    </row>
    <row r="217" spans="1:16" x14ac:dyDescent="0.25">
      <c r="A217" s="5">
        <v>45538</v>
      </c>
      <c r="B217" s="6">
        <v>1511</v>
      </c>
      <c r="C217" s="6">
        <v>22001</v>
      </c>
      <c r="D217" s="7" t="s">
        <v>53</v>
      </c>
      <c r="E217" s="6"/>
      <c r="F217" s="7" t="s">
        <v>337</v>
      </c>
      <c r="G217" s="8"/>
      <c r="H217" s="9">
        <v>0</v>
      </c>
      <c r="I217" s="9">
        <v>481.98</v>
      </c>
      <c r="J217" s="9">
        <v>0</v>
      </c>
      <c r="K217" s="9">
        <f>IF(ISNUMBER(K216),K216,Vortrag)+I217-H217</f>
        <v>6162.7800000000043</v>
      </c>
      <c r="L217" s="7" t="s">
        <v>339</v>
      </c>
      <c r="M217" s="7" t="s">
        <v>340</v>
      </c>
      <c r="N217" s="7"/>
      <c r="O217" s="7"/>
      <c r="P217" s="6">
        <v>88021</v>
      </c>
    </row>
    <row r="218" spans="1:16" x14ac:dyDescent="0.25">
      <c r="A218" s="5">
        <v>45539</v>
      </c>
      <c r="B218" s="6">
        <v>1511</v>
      </c>
      <c r="C218" s="6">
        <v>21003</v>
      </c>
      <c r="D218" s="7" t="s">
        <v>42</v>
      </c>
      <c r="E218" s="6"/>
      <c r="F218" s="7" t="s">
        <v>341</v>
      </c>
      <c r="G218" s="8"/>
      <c r="H218" s="9">
        <v>0</v>
      </c>
      <c r="I218" s="9">
        <v>700</v>
      </c>
      <c r="J218" s="9">
        <v>0</v>
      </c>
      <c r="K218" s="9">
        <f>IF(ISNUMBER(K217),K217,Vortrag)+I218-H218</f>
        <v>6862.7800000000043</v>
      </c>
      <c r="L218" s="7" t="s">
        <v>43</v>
      </c>
      <c r="M218" s="7" t="s">
        <v>44</v>
      </c>
      <c r="N218" s="7"/>
      <c r="O218" s="7"/>
      <c r="P218" s="6">
        <v>88046</v>
      </c>
    </row>
    <row r="219" spans="1:16" x14ac:dyDescent="0.25">
      <c r="A219" s="5">
        <v>45539</v>
      </c>
      <c r="B219" s="6">
        <v>1511</v>
      </c>
      <c r="C219" s="6">
        <v>13001</v>
      </c>
      <c r="D219" s="7" t="s">
        <v>47</v>
      </c>
      <c r="E219" s="6"/>
      <c r="F219" s="7" t="s">
        <v>341</v>
      </c>
      <c r="G219" s="8"/>
      <c r="H219" s="9">
        <v>0</v>
      </c>
      <c r="I219" s="9">
        <v>40</v>
      </c>
      <c r="J219" s="9">
        <v>0</v>
      </c>
      <c r="K219" s="9">
        <f>IF(ISNUMBER(K218),K218,Vortrag)+I219-H219</f>
        <v>6902.7800000000043</v>
      </c>
      <c r="L219" s="7" t="s">
        <v>59</v>
      </c>
      <c r="M219" s="7" t="s">
        <v>60</v>
      </c>
      <c r="N219" s="7"/>
      <c r="O219" s="7"/>
      <c r="P219" s="6">
        <v>88047</v>
      </c>
    </row>
    <row r="220" spans="1:16" x14ac:dyDescent="0.25">
      <c r="A220" s="5">
        <v>45539</v>
      </c>
      <c r="B220" s="6">
        <v>1511</v>
      </c>
      <c r="C220" s="6">
        <v>13001</v>
      </c>
      <c r="D220" s="7" t="s">
        <v>47</v>
      </c>
      <c r="E220" s="6"/>
      <c r="F220" s="7" t="s">
        <v>341</v>
      </c>
      <c r="G220" s="8"/>
      <c r="H220" s="9">
        <v>0</v>
      </c>
      <c r="I220" s="9">
        <v>512</v>
      </c>
      <c r="J220" s="9">
        <v>0</v>
      </c>
      <c r="K220" s="9">
        <f>IF(ISNUMBER(K219),K219,Vortrag)+I220-H220</f>
        <v>7414.7800000000043</v>
      </c>
      <c r="L220" s="7" t="s">
        <v>48</v>
      </c>
      <c r="M220" s="7" t="s">
        <v>49</v>
      </c>
      <c r="N220" s="7"/>
      <c r="O220" s="7"/>
      <c r="P220" s="6">
        <v>88048</v>
      </c>
    </row>
    <row r="221" spans="1:16" x14ac:dyDescent="0.25">
      <c r="A221" s="5">
        <v>45546</v>
      </c>
      <c r="B221" s="6">
        <v>1511</v>
      </c>
      <c r="C221" s="6"/>
      <c r="D221" s="7" t="s">
        <v>72</v>
      </c>
      <c r="E221" s="6">
        <v>82100</v>
      </c>
      <c r="F221" s="7" t="s">
        <v>342</v>
      </c>
      <c r="G221" s="8"/>
      <c r="H221" s="9">
        <v>281.27999999999997</v>
      </c>
      <c r="I221" s="9">
        <v>0</v>
      </c>
      <c r="J221" s="9">
        <v>-44.91</v>
      </c>
      <c r="K221" s="9">
        <f>IF(ISNUMBER(K220),K220,Vortrag)+I221-H221</f>
        <v>7133.5000000000045</v>
      </c>
      <c r="L221" s="7" t="s">
        <v>343</v>
      </c>
      <c r="M221" s="7" t="s">
        <v>75</v>
      </c>
      <c r="N221" s="7"/>
      <c r="O221" s="7"/>
      <c r="P221" s="6">
        <v>88124</v>
      </c>
    </row>
    <row r="222" spans="1:16" x14ac:dyDescent="0.25">
      <c r="A222" s="5">
        <v>45551</v>
      </c>
      <c r="B222" s="6">
        <v>1511</v>
      </c>
      <c r="C222" s="6"/>
      <c r="D222" s="7" t="s">
        <v>72</v>
      </c>
      <c r="E222" s="6">
        <v>80700</v>
      </c>
      <c r="F222" s="7" t="s">
        <v>344</v>
      </c>
      <c r="G222" s="8"/>
      <c r="H222" s="9">
        <v>609.39</v>
      </c>
      <c r="I222" s="9">
        <v>0</v>
      </c>
      <c r="J222" s="9">
        <v>-97.3</v>
      </c>
      <c r="K222" s="9">
        <f>IF(ISNUMBER(K221),K221,Vortrag)+I222-H222</f>
        <v>6524.1100000000042</v>
      </c>
      <c r="L222" s="7" t="s">
        <v>345</v>
      </c>
      <c r="M222" s="7" t="s">
        <v>346</v>
      </c>
      <c r="N222" s="7"/>
      <c r="O222" s="7"/>
      <c r="P222" s="6">
        <v>88174</v>
      </c>
    </row>
    <row r="223" spans="1:16" x14ac:dyDescent="0.25">
      <c r="A223" s="5">
        <v>45551</v>
      </c>
      <c r="B223" s="6">
        <v>1511</v>
      </c>
      <c r="C223" s="6"/>
      <c r="D223" s="7" t="s">
        <v>61</v>
      </c>
      <c r="E223" s="6">
        <v>80700</v>
      </c>
      <c r="F223" s="7" t="s">
        <v>344</v>
      </c>
      <c r="G223" s="8"/>
      <c r="H223" s="9">
        <v>7.95</v>
      </c>
      <c r="I223" s="9">
        <v>0</v>
      </c>
      <c r="J223" s="9">
        <v>-1.27</v>
      </c>
      <c r="K223" s="9">
        <f>IF(ISNUMBER(K222),K222,Vortrag)+I223-H223</f>
        <v>6516.1600000000044</v>
      </c>
      <c r="L223" s="7" t="s">
        <v>347</v>
      </c>
      <c r="M223" s="7" t="s">
        <v>348</v>
      </c>
      <c r="N223" s="7"/>
      <c r="O223" s="7"/>
      <c r="P223" s="6">
        <v>88175</v>
      </c>
    </row>
    <row r="224" spans="1:16" x14ac:dyDescent="0.25">
      <c r="A224" s="5">
        <v>45552</v>
      </c>
      <c r="B224" s="6">
        <v>1511</v>
      </c>
      <c r="C224" s="6">
        <v>12001</v>
      </c>
      <c r="D224" s="7" t="s">
        <v>80</v>
      </c>
      <c r="E224" s="6"/>
      <c r="F224" s="7" t="s">
        <v>349</v>
      </c>
      <c r="G224" s="8"/>
      <c r="H224" s="9">
        <v>0</v>
      </c>
      <c r="I224" s="9">
        <v>10</v>
      </c>
      <c r="J224" s="9">
        <v>0</v>
      </c>
      <c r="K224" s="9">
        <f>IF(ISNUMBER(K223),K223,Vortrag)+I224-H224</f>
        <v>6526.1600000000044</v>
      </c>
      <c r="L224" s="7" t="s">
        <v>82</v>
      </c>
      <c r="M224" s="7" t="s">
        <v>33</v>
      </c>
      <c r="N224" s="7"/>
      <c r="O224" s="7"/>
      <c r="P224" s="6">
        <v>88249</v>
      </c>
    </row>
    <row r="225" spans="1:16" x14ac:dyDescent="0.25">
      <c r="A225" s="5">
        <v>45552</v>
      </c>
      <c r="B225" s="6">
        <v>1511</v>
      </c>
      <c r="C225" s="6">
        <v>12001</v>
      </c>
      <c r="D225" s="7" t="s">
        <v>80</v>
      </c>
      <c r="E225" s="6"/>
      <c r="F225" s="7" t="s">
        <v>349</v>
      </c>
      <c r="G225" s="8"/>
      <c r="H225" s="9">
        <v>0</v>
      </c>
      <c r="I225" s="9">
        <v>500</v>
      </c>
      <c r="J225" s="9">
        <v>0</v>
      </c>
      <c r="K225" s="9">
        <f>IF(ISNUMBER(K224),K224,Vortrag)+I225-H225</f>
        <v>7026.1600000000044</v>
      </c>
      <c r="L225" s="7" t="s">
        <v>83</v>
      </c>
      <c r="M225" s="7" t="s">
        <v>33</v>
      </c>
      <c r="N225" s="7"/>
      <c r="O225" s="7"/>
      <c r="P225" s="6">
        <v>88250</v>
      </c>
    </row>
    <row r="226" spans="1:16" x14ac:dyDescent="0.25">
      <c r="A226" s="5">
        <v>45560</v>
      </c>
      <c r="B226" s="6">
        <v>1511</v>
      </c>
      <c r="C226" s="6">
        <v>11010</v>
      </c>
      <c r="D226" s="7" t="s">
        <v>31</v>
      </c>
      <c r="E226" s="6"/>
      <c r="F226" s="7" t="s">
        <v>350</v>
      </c>
      <c r="G226" s="8"/>
      <c r="H226" s="9">
        <v>0</v>
      </c>
      <c r="I226" s="9">
        <v>40.74</v>
      </c>
      <c r="J226" s="9">
        <v>0</v>
      </c>
      <c r="K226" s="9">
        <f>IF(ISNUMBER(K225),K225,Vortrag)+I226-H226</f>
        <v>7066.9000000000042</v>
      </c>
      <c r="L226" s="7" t="s">
        <v>351</v>
      </c>
      <c r="M226" s="7" t="s">
        <v>100</v>
      </c>
      <c r="N226" s="7"/>
      <c r="O226" s="7"/>
      <c r="P226" s="6">
        <v>88625</v>
      </c>
    </row>
    <row r="227" spans="1:16" x14ac:dyDescent="0.25">
      <c r="A227" s="5">
        <v>45562</v>
      </c>
      <c r="B227" s="6">
        <v>1511</v>
      </c>
      <c r="C227" s="6"/>
      <c r="D227" s="7" t="s">
        <v>92</v>
      </c>
      <c r="E227" s="6">
        <v>80020</v>
      </c>
      <c r="F227" s="7" t="s">
        <v>352</v>
      </c>
      <c r="G227" s="8"/>
      <c r="H227" s="9">
        <v>810</v>
      </c>
      <c r="I227" s="9">
        <v>0</v>
      </c>
      <c r="J227" s="9">
        <v>-129.33000000000001</v>
      </c>
      <c r="K227" s="9">
        <f>IF(ISNUMBER(K226),K226,Vortrag)+I227-H227</f>
        <v>6256.9000000000042</v>
      </c>
      <c r="L227" s="7" t="s">
        <v>185</v>
      </c>
      <c r="M227" s="7" t="s">
        <v>353</v>
      </c>
      <c r="N227" s="7" t="s">
        <v>132</v>
      </c>
      <c r="O227" s="7"/>
      <c r="P227" s="6">
        <v>88648</v>
      </c>
    </row>
    <row r="228" spans="1:16" x14ac:dyDescent="0.25">
      <c r="A228" s="5">
        <v>45562</v>
      </c>
      <c r="B228" s="6">
        <v>1511</v>
      </c>
      <c r="C228" s="6"/>
      <c r="D228" s="7" t="s">
        <v>92</v>
      </c>
      <c r="E228" s="6">
        <v>80000</v>
      </c>
      <c r="F228" s="7" t="s">
        <v>352</v>
      </c>
      <c r="G228" s="8"/>
      <c r="H228" s="9">
        <v>113</v>
      </c>
      <c r="I228" s="9">
        <v>0</v>
      </c>
      <c r="J228" s="9">
        <v>-7.39</v>
      </c>
      <c r="K228" s="9">
        <f>IF(ISNUMBER(K227),K227,Vortrag)+I228-H228</f>
        <v>6143.9000000000042</v>
      </c>
      <c r="L228" s="7" t="s">
        <v>130</v>
      </c>
      <c r="M228" s="7" t="s">
        <v>354</v>
      </c>
      <c r="N228" s="7" t="s">
        <v>132</v>
      </c>
      <c r="O228" s="7"/>
      <c r="P228" s="6">
        <v>88649</v>
      </c>
    </row>
    <row r="229" spans="1:16" x14ac:dyDescent="0.25">
      <c r="A229" s="5">
        <v>45562</v>
      </c>
      <c r="B229" s="6">
        <v>1511</v>
      </c>
      <c r="C229" s="6"/>
      <c r="D229" s="7" t="s">
        <v>92</v>
      </c>
      <c r="E229" s="6">
        <v>80110</v>
      </c>
      <c r="F229" s="7" t="s">
        <v>352</v>
      </c>
      <c r="G229" s="8"/>
      <c r="H229" s="9">
        <v>31</v>
      </c>
      <c r="I229" s="9">
        <v>0</v>
      </c>
      <c r="J229" s="9">
        <v>-4.95</v>
      </c>
      <c r="K229" s="9">
        <f>IF(ISNUMBER(K228),K228,Vortrag)+I229-H229</f>
        <v>6112.9000000000042</v>
      </c>
      <c r="L229" s="7" t="s">
        <v>133</v>
      </c>
      <c r="M229" s="7" t="s">
        <v>355</v>
      </c>
      <c r="N229" s="7" t="s">
        <v>95</v>
      </c>
      <c r="O229" s="7"/>
      <c r="P229" s="6">
        <v>88650</v>
      </c>
    </row>
    <row r="230" spans="1:16" x14ac:dyDescent="0.25">
      <c r="A230" s="5">
        <v>45565</v>
      </c>
      <c r="B230" s="6">
        <v>1511</v>
      </c>
      <c r="C230" s="6">
        <v>31001</v>
      </c>
      <c r="D230" s="7" t="s">
        <v>39</v>
      </c>
      <c r="E230" s="6"/>
      <c r="F230" s="7" t="s">
        <v>356</v>
      </c>
      <c r="G230" s="8"/>
      <c r="H230" s="9">
        <v>0</v>
      </c>
      <c r="I230" s="9">
        <v>597.88</v>
      </c>
      <c r="J230" s="9">
        <v>0</v>
      </c>
      <c r="K230" s="9">
        <f>IF(ISNUMBER(K229),K229,Vortrag)+I230-H230</f>
        <v>6710.7800000000043</v>
      </c>
      <c r="L230" s="7" t="s">
        <v>41</v>
      </c>
      <c r="M230" s="7" t="s">
        <v>33</v>
      </c>
      <c r="N230" s="7"/>
      <c r="O230" s="7"/>
      <c r="P230" s="6">
        <v>88769</v>
      </c>
    </row>
    <row r="231" spans="1:16" x14ac:dyDescent="0.25">
      <c r="A231" s="5">
        <v>45565</v>
      </c>
      <c r="B231" s="6">
        <v>1511</v>
      </c>
      <c r="C231" s="6"/>
      <c r="D231" s="7" t="s">
        <v>98</v>
      </c>
      <c r="E231" s="6">
        <v>85000</v>
      </c>
      <c r="F231" s="7" t="s">
        <v>356</v>
      </c>
      <c r="G231" s="8"/>
      <c r="H231" s="9">
        <v>2</v>
      </c>
      <c r="I231" s="9">
        <v>0</v>
      </c>
      <c r="J231" s="9">
        <v>-0.32</v>
      </c>
      <c r="K231" s="9">
        <f>IF(ISNUMBER(K230),K230,Vortrag)+I231-H231</f>
        <v>6708.7800000000043</v>
      </c>
      <c r="L231" s="7" t="s">
        <v>100</v>
      </c>
      <c r="M231" s="7" t="s">
        <v>100</v>
      </c>
      <c r="N231" s="7"/>
      <c r="O231" s="7"/>
      <c r="P231" s="6">
        <v>88770</v>
      </c>
    </row>
    <row r="232" spans="1:16" x14ac:dyDescent="0.25">
      <c r="A232" s="5">
        <v>45566</v>
      </c>
      <c r="B232" s="6">
        <v>1511</v>
      </c>
      <c r="C232" s="6"/>
      <c r="D232" s="7" t="s">
        <v>61</v>
      </c>
      <c r="E232" s="6">
        <v>80140</v>
      </c>
      <c r="F232" s="7" t="s">
        <v>357</v>
      </c>
      <c r="G232" s="8"/>
      <c r="H232" s="9">
        <v>160</v>
      </c>
      <c r="I232" s="9">
        <v>0</v>
      </c>
      <c r="J232" s="9">
        <v>-25.55</v>
      </c>
      <c r="K232" s="9">
        <f>IF(ISNUMBER(K231),K231,Vortrag)+I232-H232</f>
        <v>6548.7800000000043</v>
      </c>
      <c r="L232" s="7" t="s">
        <v>66</v>
      </c>
      <c r="M232" s="7" t="s">
        <v>67</v>
      </c>
      <c r="N232" s="7" t="s">
        <v>68</v>
      </c>
      <c r="O232" s="7"/>
      <c r="P232" s="6">
        <v>88675</v>
      </c>
    </row>
    <row r="233" spans="1:16" x14ac:dyDescent="0.25">
      <c r="A233" s="5">
        <v>45566</v>
      </c>
      <c r="B233" s="6">
        <v>1511</v>
      </c>
      <c r="C233" s="6">
        <v>32001</v>
      </c>
      <c r="D233" s="7" t="s">
        <v>34</v>
      </c>
      <c r="E233" s="6"/>
      <c r="F233" s="7" t="s">
        <v>357</v>
      </c>
      <c r="G233" s="8"/>
      <c r="H233" s="9">
        <v>0</v>
      </c>
      <c r="I233" s="9">
        <v>490.92</v>
      </c>
      <c r="J233" s="9">
        <v>0</v>
      </c>
      <c r="K233" s="9">
        <f>IF(ISNUMBER(K232),K232,Vortrag)+I233-H233</f>
        <v>7039.7000000000044</v>
      </c>
      <c r="L233" s="7" t="s">
        <v>35</v>
      </c>
      <c r="M233" s="7" t="s">
        <v>248</v>
      </c>
      <c r="N233" s="7" t="s">
        <v>249</v>
      </c>
      <c r="O233" s="7" t="s">
        <v>250</v>
      </c>
      <c r="P233" s="6">
        <v>88913</v>
      </c>
    </row>
    <row r="234" spans="1:16" x14ac:dyDescent="0.25">
      <c r="A234" s="5">
        <v>45567</v>
      </c>
      <c r="B234" s="6">
        <v>1511</v>
      </c>
      <c r="C234" s="6"/>
      <c r="D234" s="7" t="s">
        <v>124</v>
      </c>
      <c r="E234" s="6">
        <v>80010</v>
      </c>
      <c r="F234" s="7" t="s">
        <v>358</v>
      </c>
      <c r="G234" s="8"/>
      <c r="H234" s="9">
        <v>88</v>
      </c>
      <c r="I234" s="9">
        <v>0</v>
      </c>
      <c r="J234" s="9">
        <v>-14.05</v>
      </c>
      <c r="K234" s="9">
        <f>IF(ISNUMBER(K233),K233,Vortrag)+I234-H234</f>
        <v>6951.7000000000044</v>
      </c>
      <c r="L234" s="7" t="s">
        <v>147</v>
      </c>
      <c r="M234" s="7" t="s">
        <v>359</v>
      </c>
      <c r="N234" s="7" t="s">
        <v>138</v>
      </c>
      <c r="O234" s="7"/>
      <c r="P234" s="6">
        <v>89046</v>
      </c>
    </row>
    <row r="235" spans="1:16" x14ac:dyDescent="0.25">
      <c r="A235" s="5">
        <v>45567</v>
      </c>
      <c r="B235" s="6">
        <v>1511</v>
      </c>
      <c r="C235" s="6">
        <v>33003</v>
      </c>
      <c r="D235" s="7" t="s">
        <v>50</v>
      </c>
      <c r="E235" s="6"/>
      <c r="F235" s="7" t="s">
        <v>358</v>
      </c>
      <c r="G235" s="8"/>
      <c r="H235" s="9">
        <v>0</v>
      </c>
      <c r="I235" s="9">
        <v>570</v>
      </c>
      <c r="J235" s="9">
        <v>0</v>
      </c>
      <c r="K235" s="9">
        <f>IF(ISNUMBER(K234),K234,Vortrag)+I235-H235</f>
        <v>7521.7000000000044</v>
      </c>
      <c r="L235" s="7" t="s">
        <v>257</v>
      </c>
      <c r="M235" s="7" t="s">
        <v>258</v>
      </c>
      <c r="N235" s="7"/>
      <c r="O235" s="7"/>
      <c r="P235" s="6">
        <v>89047</v>
      </c>
    </row>
    <row r="236" spans="1:16" x14ac:dyDescent="0.25">
      <c r="A236" s="5">
        <v>45567</v>
      </c>
      <c r="B236" s="6">
        <v>1511</v>
      </c>
      <c r="C236" s="6">
        <v>22001</v>
      </c>
      <c r="D236" s="7" t="s">
        <v>53</v>
      </c>
      <c r="E236" s="6"/>
      <c r="F236" s="7" t="s">
        <v>358</v>
      </c>
      <c r="G236" s="8"/>
      <c r="H236" s="9">
        <v>0</v>
      </c>
      <c r="I236" s="9">
        <v>481.98</v>
      </c>
      <c r="J236" s="9">
        <v>0</v>
      </c>
      <c r="K236" s="9">
        <f>IF(ISNUMBER(K235),K235,Vortrag)+I236-H236</f>
        <v>8003.6800000000039</v>
      </c>
      <c r="L236" s="7" t="s">
        <v>360</v>
      </c>
      <c r="M236" s="7" t="s">
        <v>33</v>
      </c>
      <c r="N236" s="7"/>
      <c r="O236" s="7"/>
      <c r="P236" s="6">
        <v>89048</v>
      </c>
    </row>
    <row r="237" spans="1:16" x14ac:dyDescent="0.25">
      <c r="A237" s="5">
        <v>45568</v>
      </c>
      <c r="B237" s="6">
        <v>1511</v>
      </c>
      <c r="C237" s="6">
        <v>23001</v>
      </c>
      <c r="D237" s="7" t="s">
        <v>45</v>
      </c>
      <c r="E237" s="6"/>
      <c r="F237" s="7" t="s">
        <v>361</v>
      </c>
      <c r="G237" s="8"/>
      <c r="H237" s="9">
        <v>0</v>
      </c>
      <c r="I237" s="9">
        <v>700</v>
      </c>
      <c r="J237" s="9">
        <v>0</v>
      </c>
      <c r="K237" s="9">
        <f>IF(ISNUMBER(K236),K236,Vortrag)+I237-H237</f>
        <v>8703.6800000000039</v>
      </c>
      <c r="L237" s="7" t="s">
        <v>46</v>
      </c>
      <c r="M237" s="7" t="s">
        <v>33</v>
      </c>
      <c r="N237" s="7"/>
      <c r="O237" s="7"/>
      <c r="P237" s="6">
        <v>89049</v>
      </c>
    </row>
    <row r="238" spans="1:16" x14ac:dyDescent="0.25">
      <c r="A238" s="5">
        <v>45568</v>
      </c>
      <c r="B238" s="6">
        <v>1511</v>
      </c>
      <c r="C238" s="6">
        <v>21003</v>
      </c>
      <c r="D238" s="7" t="s">
        <v>42</v>
      </c>
      <c r="E238" s="6"/>
      <c r="F238" s="7" t="s">
        <v>361</v>
      </c>
      <c r="G238" s="8"/>
      <c r="H238" s="9">
        <v>0</v>
      </c>
      <c r="I238" s="9">
        <v>700</v>
      </c>
      <c r="J238" s="9">
        <v>0</v>
      </c>
      <c r="K238" s="9">
        <f>IF(ISNUMBER(K237),K237,Vortrag)+I238-H238</f>
        <v>9403.6800000000039</v>
      </c>
      <c r="L238" s="7" t="s">
        <v>43</v>
      </c>
      <c r="M238" s="7" t="s">
        <v>44</v>
      </c>
      <c r="N238" s="7"/>
      <c r="O238" s="7"/>
      <c r="P238" s="6">
        <v>89050</v>
      </c>
    </row>
    <row r="239" spans="1:16" x14ac:dyDescent="0.25">
      <c r="A239" s="5">
        <v>45569</v>
      </c>
      <c r="B239" s="6">
        <v>1511</v>
      </c>
      <c r="C239" s="6"/>
      <c r="D239" s="7" t="s">
        <v>56</v>
      </c>
      <c r="E239" s="6">
        <v>34100</v>
      </c>
      <c r="F239" s="7" t="s">
        <v>361</v>
      </c>
      <c r="G239" s="8"/>
      <c r="H239" s="9">
        <v>3708.78</v>
      </c>
      <c r="I239" s="9">
        <v>0</v>
      </c>
      <c r="J239" s="9">
        <v>0</v>
      </c>
      <c r="K239" s="9">
        <f>IF(ISNUMBER(K238),K238,Vortrag)+I239-H239</f>
        <v>5694.9000000000033</v>
      </c>
      <c r="L239" s="7" t="s">
        <v>362</v>
      </c>
      <c r="M239" s="7" t="s">
        <v>266</v>
      </c>
      <c r="N239" s="7"/>
      <c r="O239" s="7"/>
      <c r="P239" s="6">
        <v>88950</v>
      </c>
    </row>
    <row r="240" spans="1:16" x14ac:dyDescent="0.25">
      <c r="A240" s="5">
        <v>45569</v>
      </c>
      <c r="B240" s="6">
        <v>1511</v>
      </c>
      <c r="C240" s="6">
        <v>13001</v>
      </c>
      <c r="D240" s="7" t="s">
        <v>47</v>
      </c>
      <c r="E240" s="6"/>
      <c r="F240" s="7" t="s">
        <v>361</v>
      </c>
      <c r="G240" s="8"/>
      <c r="H240" s="9">
        <v>0</v>
      </c>
      <c r="I240" s="9">
        <v>512</v>
      </c>
      <c r="J240" s="9">
        <v>0</v>
      </c>
      <c r="K240" s="9">
        <f>IF(ISNUMBER(K239),K239,Vortrag)+I240-H240</f>
        <v>6206.9000000000033</v>
      </c>
      <c r="L240" s="7" t="s">
        <v>48</v>
      </c>
      <c r="M240" s="7" t="s">
        <v>49</v>
      </c>
      <c r="N240" s="7"/>
      <c r="O240" s="7"/>
      <c r="P240" s="6">
        <v>89051</v>
      </c>
    </row>
    <row r="241" spans="1:16" x14ac:dyDescent="0.25">
      <c r="A241" s="5">
        <v>45569</v>
      </c>
      <c r="B241" s="6">
        <v>1511</v>
      </c>
      <c r="C241" s="6">
        <v>13001</v>
      </c>
      <c r="D241" s="7" t="s">
        <v>47</v>
      </c>
      <c r="E241" s="6"/>
      <c r="F241" s="7" t="s">
        <v>361</v>
      </c>
      <c r="G241" s="8"/>
      <c r="H241" s="9">
        <v>0</v>
      </c>
      <c r="I241" s="9">
        <v>40</v>
      </c>
      <c r="J241" s="9">
        <v>0</v>
      </c>
      <c r="K241" s="9">
        <f>IF(ISNUMBER(K240),K240,Vortrag)+I241-H241</f>
        <v>6246.9000000000033</v>
      </c>
      <c r="L241" s="7" t="s">
        <v>59</v>
      </c>
      <c r="M241" s="7" t="s">
        <v>60</v>
      </c>
      <c r="N241" s="7"/>
      <c r="O241" s="7"/>
      <c r="P241" s="6">
        <v>89052</v>
      </c>
    </row>
    <row r="242" spans="1:16" x14ac:dyDescent="0.25">
      <c r="A242" s="5">
        <v>45576</v>
      </c>
      <c r="B242" s="6">
        <v>1511</v>
      </c>
      <c r="C242" s="6"/>
      <c r="D242" s="7" t="s">
        <v>72</v>
      </c>
      <c r="E242" s="6">
        <v>82100</v>
      </c>
      <c r="F242" s="7" t="s">
        <v>363</v>
      </c>
      <c r="G242" s="8"/>
      <c r="H242" s="9">
        <v>281.27999999999997</v>
      </c>
      <c r="I242" s="9">
        <v>0</v>
      </c>
      <c r="J242" s="9">
        <v>-44.91</v>
      </c>
      <c r="K242" s="9">
        <f>IF(ISNUMBER(K241),K241,Vortrag)+I242-H242</f>
        <v>5965.6200000000035</v>
      </c>
      <c r="L242" s="7" t="s">
        <v>364</v>
      </c>
      <c r="M242" s="7" t="s">
        <v>75</v>
      </c>
      <c r="N242" s="7"/>
      <c r="O242" s="7"/>
      <c r="P242" s="6">
        <v>89127</v>
      </c>
    </row>
    <row r="243" spans="1:16" x14ac:dyDescent="0.25">
      <c r="A243" s="5">
        <v>45576</v>
      </c>
      <c r="B243" s="6">
        <v>1511</v>
      </c>
      <c r="C243" s="6">
        <v>11010</v>
      </c>
      <c r="D243" s="7" t="s">
        <v>31</v>
      </c>
      <c r="E243" s="6"/>
      <c r="F243" s="7" t="s">
        <v>363</v>
      </c>
      <c r="G243" s="8"/>
      <c r="H243" s="9">
        <v>0</v>
      </c>
      <c r="I243" s="9">
        <v>657.92</v>
      </c>
      <c r="J243" s="9">
        <v>0</v>
      </c>
      <c r="K243" s="9">
        <f>IF(ISNUMBER(K242),K242,Vortrag)+I243-H243</f>
        <v>6623.5400000000036</v>
      </c>
      <c r="L243" s="7" t="s">
        <v>365</v>
      </c>
      <c r="M243" s="7" t="s">
        <v>100</v>
      </c>
      <c r="N243" s="7"/>
      <c r="O243" s="7"/>
      <c r="P243" s="6">
        <v>89205</v>
      </c>
    </row>
    <row r="244" spans="1:16" x14ac:dyDescent="0.25">
      <c r="A244" s="5">
        <v>45582</v>
      </c>
      <c r="B244" s="6">
        <v>1511</v>
      </c>
      <c r="C244" s="6">
        <v>12001</v>
      </c>
      <c r="D244" s="7" t="s">
        <v>80</v>
      </c>
      <c r="E244" s="6"/>
      <c r="F244" s="7" t="s">
        <v>366</v>
      </c>
      <c r="G244" s="8"/>
      <c r="H244" s="9">
        <v>0</v>
      </c>
      <c r="I244" s="9">
        <v>500</v>
      </c>
      <c r="J244" s="9">
        <v>0</v>
      </c>
      <c r="K244" s="9">
        <f>IF(ISNUMBER(K243),K243,Vortrag)+I244-H244</f>
        <v>7123.5400000000036</v>
      </c>
      <c r="L244" s="7" t="s">
        <v>83</v>
      </c>
      <c r="M244" s="7" t="s">
        <v>33</v>
      </c>
      <c r="N244" s="7"/>
      <c r="O244" s="7"/>
      <c r="P244" s="6">
        <v>89322</v>
      </c>
    </row>
    <row r="245" spans="1:16" x14ac:dyDescent="0.25">
      <c r="A245" s="5">
        <v>45582</v>
      </c>
      <c r="B245" s="6">
        <v>1511</v>
      </c>
      <c r="C245" s="6">
        <v>12001</v>
      </c>
      <c r="D245" s="7" t="s">
        <v>80</v>
      </c>
      <c r="E245" s="6"/>
      <c r="F245" s="7" t="s">
        <v>366</v>
      </c>
      <c r="G245" s="8"/>
      <c r="H245" s="9">
        <v>0</v>
      </c>
      <c r="I245" s="9">
        <v>10</v>
      </c>
      <c r="J245" s="9">
        <v>0</v>
      </c>
      <c r="K245" s="9">
        <f>IF(ISNUMBER(K244),K244,Vortrag)+I245-H245</f>
        <v>7133.5400000000036</v>
      </c>
      <c r="L245" s="7" t="s">
        <v>82</v>
      </c>
      <c r="M245" s="7" t="s">
        <v>33</v>
      </c>
      <c r="N245" s="7"/>
      <c r="O245" s="7"/>
      <c r="P245" s="6">
        <v>89323</v>
      </c>
    </row>
    <row r="246" spans="1:16" x14ac:dyDescent="0.25">
      <c r="A246" s="5">
        <v>45588</v>
      </c>
      <c r="B246" s="6">
        <v>1511</v>
      </c>
      <c r="C246" s="6"/>
      <c r="D246" s="7" t="s">
        <v>274</v>
      </c>
      <c r="E246" s="6">
        <v>80060</v>
      </c>
      <c r="F246" s="7" t="s">
        <v>367</v>
      </c>
      <c r="G246" s="8"/>
      <c r="H246" s="9">
        <v>8.57</v>
      </c>
      <c r="I246" s="9">
        <v>0</v>
      </c>
      <c r="J246" s="9">
        <v>0</v>
      </c>
      <c r="K246" s="9">
        <f>IF(ISNUMBER(K245),K245,Vortrag)+I246-H246</f>
        <v>7124.9700000000039</v>
      </c>
      <c r="L246" s="7" t="s">
        <v>368</v>
      </c>
      <c r="M246" s="7" t="s">
        <v>277</v>
      </c>
      <c r="N246" s="7"/>
      <c r="O246" s="7"/>
      <c r="P246" s="6">
        <v>89381</v>
      </c>
    </row>
    <row r="247" spans="1:16" x14ac:dyDescent="0.25">
      <c r="A247" s="5">
        <v>45593</v>
      </c>
      <c r="B247" s="6">
        <v>1511</v>
      </c>
      <c r="C247" s="6"/>
      <c r="D247" s="7" t="s">
        <v>92</v>
      </c>
      <c r="E247" s="6">
        <v>80020</v>
      </c>
      <c r="F247" s="7" t="s">
        <v>369</v>
      </c>
      <c r="G247" s="8"/>
      <c r="H247" s="9">
        <v>810</v>
      </c>
      <c r="I247" s="9">
        <v>0</v>
      </c>
      <c r="J247" s="9">
        <v>-129.33000000000001</v>
      </c>
      <c r="K247" s="9">
        <f>IF(ISNUMBER(K246),K246,Vortrag)+I247-H247</f>
        <v>6314.9700000000039</v>
      </c>
      <c r="L247" s="7" t="s">
        <v>185</v>
      </c>
      <c r="M247" s="7" t="s">
        <v>370</v>
      </c>
      <c r="N247" s="7" t="s">
        <v>132</v>
      </c>
      <c r="O247" s="7"/>
      <c r="P247" s="6">
        <v>89796</v>
      </c>
    </row>
    <row r="248" spans="1:16" x14ac:dyDescent="0.25">
      <c r="A248" s="5">
        <v>45593</v>
      </c>
      <c r="B248" s="6">
        <v>1511</v>
      </c>
      <c r="C248" s="6"/>
      <c r="D248" s="7" t="s">
        <v>92</v>
      </c>
      <c r="E248" s="6">
        <v>80000</v>
      </c>
      <c r="F248" s="7" t="s">
        <v>369</v>
      </c>
      <c r="G248" s="8"/>
      <c r="H248" s="9">
        <v>113</v>
      </c>
      <c r="I248" s="9">
        <v>0</v>
      </c>
      <c r="J248" s="9">
        <v>-7.39</v>
      </c>
      <c r="K248" s="9">
        <f>IF(ISNUMBER(K247),K247,Vortrag)+I248-H248</f>
        <v>6201.9700000000039</v>
      </c>
      <c r="L248" s="7" t="s">
        <v>130</v>
      </c>
      <c r="M248" s="7" t="s">
        <v>371</v>
      </c>
      <c r="N248" s="7" t="s">
        <v>132</v>
      </c>
      <c r="O248" s="7"/>
      <c r="P248" s="6">
        <v>89797</v>
      </c>
    </row>
    <row r="249" spans="1:16" x14ac:dyDescent="0.25">
      <c r="A249" s="5">
        <v>45593</v>
      </c>
      <c r="B249" s="6">
        <v>1511</v>
      </c>
      <c r="C249" s="6"/>
      <c r="D249" s="7" t="s">
        <v>92</v>
      </c>
      <c r="E249" s="6">
        <v>80110</v>
      </c>
      <c r="F249" s="7" t="s">
        <v>369</v>
      </c>
      <c r="G249" s="8"/>
      <c r="H249" s="9">
        <v>31</v>
      </c>
      <c r="I249" s="9">
        <v>0</v>
      </c>
      <c r="J249" s="9">
        <v>-4.95</v>
      </c>
      <c r="K249" s="9">
        <f>IF(ISNUMBER(K248),K248,Vortrag)+I249-H249</f>
        <v>6170.9700000000039</v>
      </c>
      <c r="L249" s="7" t="s">
        <v>133</v>
      </c>
      <c r="M249" s="7" t="s">
        <v>372</v>
      </c>
      <c r="N249" s="7" t="s">
        <v>95</v>
      </c>
      <c r="O249" s="7"/>
      <c r="P249" s="6">
        <v>89798</v>
      </c>
    </row>
    <row r="250" spans="1:16" x14ac:dyDescent="0.25">
      <c r="A250" s="5">
        <v>45596</v>
      </c>
      <c r="B250" s="6">
        <v>1511</v>
      </c>
      <c r="C250" s="6"/>
      <c r="D250" s="7" t="s">
        <v>98</v>
      </c>
      <c r="E250" s="6">
        <v>85000</v>
      </c>
      <c r="F250" s="7" t="s">
        <v>373</v>
      </c>
      <c r="G250" s="8"/>
      <c r="H250" s="9">
        <v>2</v>
      </c>
      <c r="I250" s="9">
        <v>0</v>
      </c>
      <c r="J250" s="9">
        <v>-0.32</v>
      </c>
      <c r="K250" s="9">
        <f>IF(ISNUMBER(K249),K249,Vortrag)+I250-H250</f>
        <v>6168.9700000000039</v>
      </c>
      <c r="L250" s="7" t="s">
        <v>100</v>
      </c>
      <c r="M250" s="7" t="s">
        <v>100</v>
      </c>
      <c r="N250" s="7"/>
      <c r="O250" s="7"/>
      <c r="P250" s="6">
        <v>89898</v>
      </c>
    </row>
    <row r="251" spans="1:16" x14ac:dyDescent="0.25">
      <c r="A251" s="5">
        <v>45597</v>
      </c>
      <c r="B251" s="6">
        <v>1511</v>
      </c>
      <c r="C251" s="6"/>
      <c r="D251" s="7" t="s">
        <v>61</v>
      </c>
      <c r="E251" s="6">
        <v>80140</v>
      </c>
      <c r="F251" s="7" t="s">
        <v>374</v>
      </c>
      <c r="G251" s="8"/>
      <c r="H251" s="9">
        <v>160</v>
      </c>
      <c r="I251" s="9">
        <v>0</v>
      </c>
      <c r="J251" s="9">
        <v>-25.55</v>
      </c>
      <c r="K251" s="9">
        <f>IF(ISNUMBER(K250),K250,Vortrag)+I251-H251</f>
        <v>6008.9700000000039</v>
      </c>
      <c r="L251" s="7" t="s">
        <v>66</v>
      </c>
      <c r="M251" s="7" t="s">
        <v>67</v>
      </c>
      <c r="N251" s="7" t="s">
        <v>68</v>
      </c>
      <c r="O251" s="7"/>
      <c r="P251" s="6">
        <v>89905</v>
      </c>
    </row>
    <row r="252" spans="1:16" x14ac:dyDescent="0.25">
      <c r="A252" s="5">
        <v>45597</v>
      </c>
      <c r="B252" s="6">
        <v>1511</v>
      </c>
      <c r="C252" s="6">
        <v>31001</v>
      </c>
      <c r="D252" s="7" t="s">
        <v>39</v>
      </c>
      <c r="E252" s="6"/>
      <c r="F252" s="7" t="s">
        <v>374</v>
      </c>
      <c r="G252" s="8"/>
      <c r="H252" s="9">
        <v>0</v>
      </c>
      <c r="I252" s="9">
        <v>597.88</v>
      </c>
      <c r="J252" s="9">
        <v>0</v>
      </c>
      <c r="K252" s="9">
        <f>IF(ISNUMBER(K251),K251,Vortrag)+I252-H252</f>
        <v>6606.850000000004</v>
      </c>
      <c r="L252" s="7" t="s">
        <v>41</v>
      </c>
      <c r="M252" s="7" t="s">
        <v>33</v>
      </c>
      <c r="N252" s="7"/>
      <c r="O252" s="7"/>
      <c r="P252" s="6">
        <v>89953</v>
      </c>
    </row>
    <row r="253" spans="1:16" x14ac:dyDescent="0.25">
      <c r="A253" s="5">
        <v>45597</v>
      </c>
      <c r="B253" s="6">
        <v>1511</v>
      </c>
      <c r="C253" s="6">
        <v>32001</v>
      </c>
      <c r="D253" s="7" t="s">
        <v>34</v>
      </c>
      <c r="E253" s="6"/>
      <c r="F253" s="7" t="s">
        <v>374</v>
      </c>
      <c r="G253" s="8"/>
      <c r="H253" s="9">
        <v>0</v>
      </c>
      <c r="I253" s="9">
        <v>490.92</v>
      </c>
      <c r="J253" s="9">
        <v>0</v>
      </c>
      <c r="K253" s="9">
        <f>IF(ISNUMBER(K252),K252,Vortrag)+I253-H253</f>
        <v>7097.7700000000041</v>
      </c>
      <c r="L253" s="7" t="s">
        <v>35</v>
      </c>
      <c r="M253" s="7" t="s">
        <v>248</v>
      </c>
      <c r="N253" s="7" t="s">
        <v>249</v>
      </c>
      <c r="O253" s="7" t="s">
        <v>250</v>
      </c>
      <c r="P253" s="6">
        <v>89954</v>
      </c>
    </row>
    <row r="254" spans="1:16" x14ac:dyDescent="0.25">
      <c r="A254" s="5">
        <v>45597</v>
      </c>
      <c r="B254" s="6">
        <v>1511</v>
      </c>
      <c r="C254" s="6">
        <v>11010</v>
      </c>
      <c r="D254" s="7" t="s">
        <v>31</v>
      </c>
      <c r="E254" s="6"/>
      <c r="F254" s="7" t="s">
        <v>374</v>
      </c>
      <c r="G254" s="8"/>
      <c r="H254" s="9">
        <v>0</v>
      </c>
      <c r="I254" s="9">
        <v>659.92</v>
      </c>
      <c r="J254" s="9">
        <v>0</v>
      </c>
      <c r="K254" s="9">
        <f>IF(ISNUMBER(K253),K253,Vortrag)+I254-H254</f>
        <v>7757.6900000000041</v>
      </c>
      <c r="L254" s="7" t="s">
        <v>32</v>
      </c>
      <c r="M254" s="7" t="s">
        <v>33</v>
      </c>
      <c r="N254" s="7"/>
      <c r="O254" s="7"/>
      <c r="P254" s="6">
        <v>89955</v>
      </c>
    </row>
    <row r="255" spans="1:16" x14ac:dyDescent="0.25">
      <c r="A255" s="5">
        <v>45599</v>
      </c>
      <c r="B255" s="6">
        <v>1511</v>
      </c>
      <c r="C255" s="6">
        <v>21003</v>
      </c>
      <c r="D255" s="7" t="s">
        <v>42</v>
      </c>
      <c r="E255" s="6"/>
      <c r="F255" s="7" t="s">
        <v>375</v>
      </c>
      <c r="G255" s="8"/>
      <c r="H255" s="9">
        <v>0</v>
      </c>
      <c r="I255" s="9">
        <v>700</v>
      </c>
      <c r="J255" s="9">
        <v>0</v>
      </c>
      <c r="K255" s="9">
        <f>IF(ISNUMBER(K254),K254,Vortrag)+I255-H255</f>
        <v>8457.6900000000041</v>
      </c>
      <c r="L255" s="7" t="s">
        <v>43</v>
      </c>
      <c r="M255" s="7" t="s">
        <v>44</v>
      </c>
      <c r="N255" s="7"/>
      <c r="O255" s="7"/>
      <c r="P255" s="6">
        <v>90133</v>
      </c>
    </row>
    <row r="256" spans="1:16" x14ac:dyDescent="0.25">
      <c r="A256" s="5">
        <v>45600</v>
      </c>
      <c r="B256" s="6">
        <v>1511</v>
      </c>
      <c r="C256" s="6"/>
      <c r="D256" s="7" t="s">
        <v>124</v>
      </c>
      <c r="E256" s="6">
        <v>80010</v>
      </c>
      <c r="F256" s="7" t="s">
        <v>375</v>
      </c>
      <c r="G256" s="8"/>
      <c r="H256" s="9">
        <v>88</v>
      </c>
      <c r="I256" s="9">
        <v>0</v>
      </c>
      <c r="J256" s="9">
        <v>-14.05</v>
      </c>
      <c r="K256" s="9">
        <f>IF(ISNUMBER(K255),K255,Vortrag)+I256-H256</f>
        <v>8369.6900000000041</v>
      </c>
      <c r="L256" s="7" t="s">
        <v>147</v>
      </c>
      <c r="M256" s="7" t="s">
        <v>376</v>
      </c>
      <c r="N256" s="7" t="s">
        <v>138</v>
      </c>
      <c r="O256" s="7"/>
      <c r="P256" s="6">
        <v>90134</v>
      </c>
    </row>
    <row r="257" spans="1:16" x14ac:dyDescent="0.25">
      <c r="A257" s="5">
        <v>45600</v>
      </c>
      <c r="B257" s="6">
        <v>1511</v>
      </c>
      <c r="C257" s="6">
        <v>33003</v>
      </c>
      <c r="D257" s="7" t="s">
        <v>50</v>
      </c>
      <c r="E257" s="6"/>
      <c r="F257" s="7" t="s">
        <v>375</v>
      </c>
      <c r="G257" s="8"/>
      <c r="H257" s="9">
        <v>0</v>
      </c>
      <c r="I257" s="9">
        <v>570</v>
      </c>
      <c r="J257" s="9">
        <v>0</v>
      </c>
      <c r="K257" s="9">
        <f>IF(ISNUMBER(K256),K256,Vortrag)+I257-H257</f>
        <v>8939.6900000000041</v>
      </c>
      <c r="L257" s="7" t="s">
        <v>257</v>
      </c>
      <c r="M257" s="7" t="s">
        <v>258</v>
      </c>
      <c r="N257" s="7"/>
      <c r="O257" s="7"/>
      <c r="P257" s="6">
        <v>90135</v>
      </c>
    </row>
    <row r="258" spans="1:16" x14ac:dyDescent="0.25">
      <c r="A258" s="5">
        <v>45600</v>
      </c>
      <c r="B258" s="6">
        <v>1511</v>
      </c>
      <c r="C258" s="6">
        <v>11010</v>
      </c>
      <c r="D258" s="7" t="s">
        <v>31</v>
      </c>
      <c r="E258" s="6"/>
      <c r="F258" s="7" t="s">
        <v>375</v>
      </c>
      <c r="G258" s="8"/>
      <c r="H258" s="9">
        <v>0</v>
      </c>
      <c r="I258" s="9">
        <v>7</v>
      </c>
      <c r="J258" s="9">
        <v>0</v>
      </c>
      <c r="K258" s="9">
        <f>IF(ISNUMBER(K257),K257,Vortrag)+I258-H258</f>
        <v>8946.6900000000041</v>
      </c>
      <c r="L258" s="7" t="s">
        <v>377</v>
      </c>
      <c r="M258" s="7" t="s">
        <v>378</v>
      </c>
      <c r="N258" s="7"/>
      <c r="O258" s="7"/>
      <c r="P258" s="6">
        <v>90136</v>
      </c>
    </row>
    <row r="259" spans="1:16" x14ac:dyDescent="0.25">
      <c r="A259" s="5">
        <v>45600</v>
      </c>
      <c r="B259" s="6">
        <v>1511</v>
      </c>
      <c r="C259" s="6">
        <v>22001</v>
      </c>
      <c r="D259" s="7" t="s">
        <v>53</v>
      </c>
      <c r="E259" s="6"/>
      <c r="F259" s="7" t="s">
        <v>375</v>
      </c>
      <c r="G259" s="8"/>
      <c r="H259" s="9">
        <v>0</v>
      </c>
      <c r="I259" s="9">
        <v>481.98</v>
      </c>
      <c r="J259" s="9">
        <v>0</v>
      </c>
      <c r="K259" s="9">
        <f>IF(ISNUMBER(K258),K258,Vortrag)+I259-H259</f>
        <v>9428.6700000000037</v>
      </c>
      <c r="L259" s="7" t="s">
        <v>339</v>
      </c>
      <c r="M259" s="7" t="s">
        <v>379</v>
      </c>
      <c r="N259" s="7"/>
      <c r="O259" s="7"/>
      <c r="P259" s="6">
        <v>90137</v>
      </c>
    </row>
    <row r="260" spans="1:16" x14ac:dyDescent="0.25">
      <c r="A260" s="5">
        <v>45601</v>
      </c>
      <c r="B260" s="6">
        <v>1511</v>
      </c>
      <c r="C260" s="6"/>
      <c r="D260" s="7" t="s">
        <v>56</v>
      </c>
      <c r="E260" s="6">
        <v>34100</v>
      </c>
      <c r="F260" s="7" t="s">
        <v>380</v>
      </c>
      <c r="G260" s="8"/>
      <c r="H260" s="9">
        <v>3168.97</v>
      </c>
      <c r="I260" s="9">
        <v>0</v>
      </c>
      <c r="J260" s="9">
        <v>0</v>
      </c>
      <c r="K260" s="9">
        <f>IF(ISNUMBER(K259),K259,Vortrag)+I260-H260</f>
        <v>6259.7000000000044</v>
      </c>
      <c r="L260" s="7" t="s">
        <v>381</v>
      </c>
      <c r="M260" s="7" t="s">
        <v>266</v>
      </c>
      <c r="N260" s="7"/>
      <c r="O260" s="7"/>
      <c r="P260" s="6">
        <v>90153</v>
      </c>
    </row>
    <row r="261" spans="1:16" x14ac:dyDescent="0.25">
      <c r="A261" s="5">
        <v>45601</v>
      </c>
      <c r="B261" s="6">
        <v>1511</v>
      </c>
      <c r="C261" s="6">
        <v>23001</v>
      </c>
      <c r="D261" s="7" t="s">
        <v>45</v>
      </c>
      <c r="E261" s="6"/>
      <c r="F261" s="7" t="s">
        <v>380</v>
      </c>
      <c r="G261" s="8"/>
      <c r="H261" s="9">
        <v>0</v>
      </c>
      <c r="I261" s="9">
        <v>700</v>
      </c>
      <c r="J261" s="9">
        <v>0</v>
      </c>
      <c r="K261" s="9">
        <f>IF(ISNUMBER(K260),K260,Vortrag)+I261-H261</f>
        <v>6959.7000000000044</v>
      </c>
      <c r="L261" s="7" t="s">
        <v>46</v>
      </c>
      <c r="M261" s="7" t="s">
        <v>33</v>
      </c>
      <c r="N261" s="7"/>
      <c r="O261" s="7"/>
      <c r="P261" s="6">
        <v>90179</v>
      </c>
    </row>
    <row r="262" spans="1:16" x14ac:dyDescent="0.25">
      <c r="A262" s="5">
        <v>45601</v>
      </c>
      <c r="B262" s="6">
        <v>1511</v>
      </c>
      <c r="C262" s="6">
        <v>13001</v>
      </c>
      <c r="D262" s="7" t="s">
        <v>47</v>
      </c>
      <c r="E262" s="6"/>
      <c r="F262" s="7" t="s">
        <v>380</v>
      </c>
      <c r="G262" s="8"/>
      <c r="H262" s="9">
        <v>0</v>
      </c>
      <c r="I262" s="9">
        <v>512</v>
      </c>
      <c r="J262" s="9">
        <v>0</v>
      </c>
      <c r="K262" s="9">
        <f>IF(ISNUMBER(K261),K261,Vortrag)+I262-H262</f>
        <v>7471.7000000000044</v>
      </c>
      <c r="L262" s="7" t="s">
        <v>48</v>
      </c>
      <c r="M262" s="7" t="s">
        <v>49</v>
      </c>
      <c r="N262" s="7"/>
      <c r="O262" s="7"/>
      <c r="P262" s="6">
        <v>90180</v>
      </c>
    </row>
    <row r="263" spans="1:16" x14ac:dyDescent="0.25">
      <c r="A263" s="5">
        <v>45601</v>
      </c>
      <c r="B263" s="6">
        <v>1511</v>
      </c>
      <c r="C263" s="6">
        <v>13001</v>
      </c>
      <c r="D263" s="7" t="s">
        <v>47</v>
      </c>
      <c r="E263" s="6"/>
      <c r="F263" s="7" t="s">
        <v>380</v>
      </c>
      <c r="G263" s="8"/>
      <c r="H263" s="9">
        <v>0</v>
      </c>
      <c r="I263" s="9">
        <v>40</v>
      </c>
      <c r="J263" s="9">
        <v>0</v>
      </c>
      <c r="K263" s="9">
        <f>IF(ISNUMBER(K262),K262,Vortrag)+I263-H263</f>
        <v>7511.7000000000044</v>
      </c>
      <c r="L263" s="7" t="s">
        <v>59</v>
      </c>
      <c r="M263" s="7" t="s">
        <v>60</v>
      </c>
      <c r="N263" s="7"/>
      <c r="O263" s="7"/>
      <c r="P263" s="6">
        <v>90181</v>
      </c>
    </row>
    <row r="264" spans="1:16" x14ac:dyDescent="0.25">
      <c r="A264" s="5">
        <v>45604</v>
      </c>
      <c r="B264" s="6">
        <v>1511</v>
      </c>
      <c r="C264" s="6"/>
      <c r="D264" s="7" t="s">
        <v>109</v>
      </c>
      <c r="E264" s="6">
        <v>80060</v>
      </c>
      <c r="F264" s="7" t="s">
        <v>382</v>
      </c>
      <c r="G264" s="8"/>
      <c r="H264" s="9">
        <v>255.34</v>
      </c>
      <c r="I264" s="9">
        <v>0</v>
      </c>
      <c r="J264" s="9">
        <v>0</v>
      </c>
      <c r="K264" s="9">
        <f>IF(ISNUMBER(K263),K263,Vortrag)+I264-H264</f>
        <v>7256.3600000000042</v>
      </c>
      <c r="L264" s="7" t="s">
        <v>111</v>
      </c>
      <c r="M264" s="7" t="s">
        <v>383</v>
      </c>
      <c r="N264" s="7" t="s">
        <v>384</v>
      </c>
      <c r="O264" s="7"/>
      <c r="P264" s="6">
        <v>90235</v>
      </c>
    </row>
    <row r="265" spans="1:16" x14ac:dyDescent="0.25">
      <c r="A265" s="5">
        <v>45607</v>
      </c>
      <c r="B265" s="6">
        <v>1511</v>
      </c>
      <c r="C265" s="6"/>
      <c r="D265" s="7" t="s">
        <v>72</v>
      </c>
      <c r="E265" s="6">
        <v>82100</v>
      </c>
      <c r="F265" s="7" t="s">
        <v>385</v>
      </c>
      <c r="G265" s="8"/>
      <c r="H265" s="9">
        <v>281.27999999999997</v>
      </c>
      <c r="I265" s="9">
        <v>0</v>
      </c>
      <c r="J265" s="9">
        <v>-44.91</v>
      </c>
      <c r="K265" s="9">
        <f>IF(ISNUMBER(K264),K264,Vortrag)+I265-H265</f>
        <v>6975.0800000000045</v>
      </c>
      <c r="L265" s="7" t="s">
        <v>386</v>
      </c>
      <c r="M265" s="7" t="s">
        <v>75</v>
      </c>
      <c r="N265" s="7"/>
      <c r="O265" s="7"/>
      <c r="P265" s="6">
        <v>90266</v>
      </c>
    </row>
    <row r="266" spans="1:16" x14ac:dyDescent="0.25">
      <c r="A266" s="5">
        <v>45611</v>
      </c>
      <c r="B266" s="6">
        <v>1511</v>
      </c>
      <c r="C266" s="6"/>
      <c r="D266" s="7" t="s">
        <v>124</v>
      </c>
      <c r="E266" s="6">
        <v>80011</v>
      </c>
      <c r="F266" s="7" t="s">
        <v>387</v>
      </c>
      <c r="G266" s="8"/>
      <c r="H266" s="9">
        <v>113</v>
      </c>
      <c r="I266" s="9">
        <v>0</v>
      </c>
      <c r="J266" s="9">
        <v>0</v>
      </c>
      <c r="K266" s="9">
        <f>IF(ISNUMBER(K265),K265,Vortrag)+I266-H266</f>
        <v>6862.0800000000045</v>
      </c>
      <c r="L266" s="7" t="s">
        <v>136</v>
      </c>
      <c r="M266" s="7" t="s">
        <v>388</v>
      </c>
      <c r="N266" s="7" t="s">
        <v>138</v>
      </c>
      <c r="O266" s="7"/>
      <c r="P266" s="6">
        <v>90423</v>
      </c>
    </row>
    <row r="267" spans="1:16" x14ac:dyDescent="0.25">
      <c r="A267" s="5">
        <v>45611</v>
      </c>
      <c r="B267" s="6">
        <v>1511</v>
      </c>
      <c r="C267" s="6"/>
      <c r="D267" s="7" t="s">
        <v>109</v>
      </c>
      <c r="E267" s="6">
        <v>89100</v>
      </c>
      <c r="F267" s="7" t="s">
        <v>387</v>
      </c>
      <c r="G267" s="8"/>
      <c r="H267" s="9">
        <v>171.26</v>
      </c>
      <c r="I267" s="9">
        <v>0</v>
      </c>
      <c r="J267" s="9">
        <v>0</v>
      </c>
      <c r="K267" s="9">
        <f>IF(ISNUMBER(K266),K266,Vortrag)+I267-H267</f>
        <v>6690.8200000000043</v>
      </c>
      <c r="L267" s="7" t="s">
        <v>119</v>
      </c>
      <c r="M267" s="7" t="s">
        <v>120</v>
      </c>
      <c r="N267" s="7" t="s">
        <v>121</v>
      </c>
      <c r="O267" s="7" t="s">
        <v>122</v>
      </c>
      <c r="P267" s="6">
        <v>90424</v>
      </c>
    </row>
    <row r="268" spans="1:16" x14ac:dyDescent="0.25">
      <c r="A268" s="5">
        <v>45614</v>
      </c>
      <c r="B268" s="6">
        <v>1511</v>
      </c>
      <c r="C268" s="6">
        <v>12001</v>
      </c>
      <c r="D268" s="7" t="s">
        <v>80</v>
      </c>
      <c r="E268" s="6"/>
      <c r="F268" s="7" t="s">
        <v>389</v>
      </c>
      <c r="G268" s="8"/>
      <c r="H268" s="9">
        <v>0</v>
      </c>
      <c r="I268" s="9">
        <v>500</v>
      </c>
      <c r="J268" s="9">
        <v>0</v>
      </c>
      <c r="K268" s="9">
        <f>IF(ISNUMBER(K267),K267,Vortrag)+I268-H268</f>
        <v>7190.8200000000043</v>
      </c>
      <c r="L268" s="7" t="s">
        <v>83</v>
      </c>
      <c r="M268" s="7" t="s">
        <v>33</v>
      </c>
      <c r="N268" s="7"/>
      <c r="O268" s="7"/>
      <c r="P268" s="6">
        <v>90448</v>
      </c>
    </row>
    <row r="269" spans="1:16" x14ac:dyDescent="0.25">
      <c r="A269" s="5">
        <v>45614</v>
      </c>
      <c r="B269" s="6">
        <v>1511</v>
      </c>
      <c r="C269" s="6">
        <v>12001</v>
      </c>
      <c r="D269" s="7" t="s">
        <v>80</v>
      </c>
      <c r="E269" s="6"/>
      <c r="F269" s="7" t="s">
        <v>389</v>
      </c>
      <c r="G269" s="8"/>
      <c r="H269" s="9">
        <v>0</v>
      </c>
      <c r="I269" s="9">
        <v>10</v>
      </c>
      <c r="J269" s="9">
        <v>0</v>
      </c>
      <c r="K269" s="9">
        <f>IF(ISNUMBER(K268),K268,Vortrag)+I269-H269</f>
        <v>7200.8200000000043</v>
      </c>
      <c r="L269" s="7" t="s">
        <v>82</v>
      </c>
      <c r="M269" s="7" t="s">
        <v>33</v>
      </c>
      <c r="N269" s="7"/>
      <c r="O269" s="7"/>
      <c r="P269" s="6">
        <v>90449</v>
      </c>
    </row>
    <row r="270" spans="1:16" x14ac:dyDescent="0.25">
      <c r="A270" s="5">
        <v>45622</v>
      </c>
      <c r="B270" s="6">
        <v>1511</v>
      </c>
      <c r="C270" s="6"/>
      <c r="D270" s="7" t="s">
        <v>390</v>
      </c>
      <c r="E270" s="6">
        <v>80700</v>
      </c>
      <c r="F270" s="7" t="s">
        <v>391</v>
      </c>
      <c r="G270" s="8"/>
      <c r="H270" s="9">
        <v>1253.6600000000001</v>
      </c>
      <c r="I270" s="9">
        <v>0</v>
      </c>
      <c r="J270" s="9">
        <v>-200.16</v>
      </c>
      <c r="K270" s="9">
        <f>IF(ISNUMBER(K269),K269,Vortrag)+I270-H270</f>
        <v>5947.1600000000044</v>
      </c>
      <c r="L270" s="7" t="s">
        <v>392</v>
      </c>
      <c r="M270" s="7" t="s">
        <v>393</v>
      </c>
      <c r="N270" s="7" t="s">
        <v>394</v>
      </c>
      <c r="O270" s="7" t="s">
        <v>395</v>
      </c>
      <c r="P270" s="6">
        <v>90486</v>
      </c>
    </row>
    <row r="271" spans="1:16" x14ac:dyDescent="0.25">
      <c r="A271" s="5">
        <v>45623</v>
      </c>
      <c r="B271" s="6">
        <v>1511</v>
      </c>
      <c r="C271" s="6"/>
      <c r="D271" s="7" t="s">
        <v>92</v>
      </c>
      <c r="E271" s="6">
        <v>80020</v>
      </c>
      <c r="F271" s="7" t="s">
        <v>396</v>
      </c>
      <c r="G271" s="8"/>
      <c r="H271" s="9">
        <v>810</v>
      </c>
      <c r="I271" s="9">
        <v>0</v>
      </c>
      <c r="J271" s="9">
        <v>-129.33000000000001</v>
      </c>
      <c r="K271" s="9">
        <f>IF(ISNUMBER(K270),K270,Vortrag)+I271-H271</f>
        <v>5137.1600000000044</v>
      </c>
      <c r="L271" s="7" t="s">
        <v>185</v>
      </c>
      <c r="M271" s="7" t="s">
        <v>397</v>
      </c>
      <c r="N271" s="7" t="s">
        <v>132</v>
      </c>
      <c r="O271" s="7"/>
      <c r="P271" s="6">
        <v>90863</v>
      </c>
    </row>
    <row r="272" spans="1:16" x14ac:dyDescent="0.25">
      <c r="A272" s="5">
        <v>45623</v>
      </c>
      <c r="B272" s="6">
        <v>1511</v>
      </c>
      <c r="C272" s="6"/>
      <c r="D272" s="7" t="s">
        <v>92</v>
      </c>
      <c r="E272" s="6">
        <v>80000</v>
      </c>
      <c r="F272" s="7" t="s">
        <v>396</v>
      </c>
      <c r="G272" s="8"/>
      <c r="H272" s="9">
        <v>113</v>
      </c>
      <c r="I272" s="9">
        <v>0</v>
      </c>
      <c r="J272" s="9">
        <v>-7.39</v>
      </c>
      <c r="K272" s="9">
        <f>IF(ISNUMBER(K271),K271,Vortrag)+I272-H272</f>
        <v>5024.1600000000044</v>
      </c>
      <c r="L272" s="7" t="s">
        <v>130</v>
      </c>
      <c r="M272" s="7" t="s">
        <v>398</v>
      </c>
      <c r="N272" s="7" t="s">
        <v>132</v>
      </c>
      <c r="O272" s="7"/>
      <c r="P272" s="6">
        <v>90864</v>
      </c>
    </row>
    <row r="273" spans="1:16" x14ac:dyDescent="0.25">
      <c r="A273" s="5">
        <v>45623</v>
      </c>
      <c r="B273" s="6">
        <v>1511</v>
      </c>
      <c r="C273" s="6"/>
      <c r="D273" s="7" t="s">
        <v>92</v>
      </c>
      <c r="E273" s="6">
        <v>80110</v>
      </c>
      <c r="F273" s="7" t="s">
        <v>396</v>
      </c>
      <c r="G273" s="8"/>
      <c r="H273" s="9">
        <v>31</v>
      </c>
      <c r="I273" s="9">
        <v>0</v>
      </c>
      <c r="J273" s="9">
        <v>-4.95</v>
      </c>
      <c r="K273" s="9">
        <f>IF(ISNUMBER(K272),K272,Vortrag)+I273-H273</f>
        <v>4993.1600000000044</v>
      </c>
      <c r="L273" s="7" t="s">
        <v>133</v>
      </c>
      <c r="M273" s="7" t="s">
        <v>399</v>
      </c>
      <c r="N273" s="7" t="s">
        <v>95</v>
      </c>
      <c r="O273" s="7"/>
      <c r="P273" s="6">
        <v>90865</v>
      </c>
    </row>
    <row r="274" spans="1:16" x14ac:dyDescent="0.25">
      <c r="A274" s="5">
        <v>45626</v>
      </c>
      <c r="B274" s="6">
        <v>1511</v>
      </c>
      <c r="C274" s="6"/>
      <c r="D274" s="7" t="s">
        <v>98</v>
      </c>
      <c r="E274" s="6">
        <v>85000</v>
      </c>
      <c r="F274" s="7" t="s">
        <v>400</v>
      </c>
      <c r="G274" s="8"/>
      <c r="H274" s="9">
        <v>2</v>
      </c>
      <c r="I274" s="9">
        <v>0</v>
      </c>
      <c r="J274" s="9">
        <v>-0.32</v>
      </c>
      <c r="K274" s="9">
        <f>IF(ISNUMBER(K273),K273,Vortrag)+I274-H274</f>
        <v>4991.1600000000044</v>
      </c>
      <c r="L274" s="7" t="s">
        <v>100</v>
      </c>
      <c r="M274" s="7" t="s">
        <v>100</v>
      </c>
      <c r="N274" s="7"/>
      <c r="O274" s="7"/>
      <c r="P274" s="6">
        <v>90938</v>
      </c>
    </row>
    <row r="275" spans="1:16" x14ac:dyDescent="0.25">
      <c r="A275" s="5">
        <v>45628</v>
      </c>
      <c r="B275" s="6">
        <v>1511</v>
      </c>
      <c r="C275" s="6"/>
      <c r="D275" s="7" t="s">
        <v>124</v>
      </c>
      <c r="E275" s="6">
        <v>80010</v>
      </c>
      <c r="F275" s="7" t="s">
        <v>401</v>
      </c>
      <c r="G275" s="8"/>
      <c r="H275" s="9">
        <v>88</v>
      </c>
      <c r="I275" s="9">
        <v>0</v>
      </c>
      <c r="J275" s="9">
        <v>-14.05</v>
      </c>
      <c r="K275" s="9">
        <f>IF(ISNUMBER(K274),K274,Vortrag)+I275-H275</f>
        <v>4903.1600000000044</v>
      </c>
      <c r="L275" s="7" t="s">
        <v>147</v>
      </c>
      <c r="M275" s="7" t="s">
        <v>402</v>
      </c>
      <c r="N275" s="7" t="s">
        <v>138</v>
      </c>
      <c r="O275" s="7"/>
      <c r="P275" s="6">
        <v>91092</v>
      </c>
    </row>
    <row r="276" spans="1:16" x14ac:dyDescent="0.25">
      <c r="A276" s="5">
        <v>45628</v>
      </c>
      <c r="B276" s="6">
        <v>1511</v>
      </c>
      <c r="C276" s="6">
        <v>32001</v>
      </c>
      <c r="D276" s="7" t="s">
        <v>34</v>
      </c>
      <c r="E276" s="6"/>
      <c r="F276" s="7" t="s">
        <v>401</v>
      </c>
      <c r="G276" s="8"/>
      <c r="H276" s="9">
        <v>0</v>
      </c>
      <c r="I276" s="9">
        <v>490.92</v>
      </c>
      <c r="J276" s="9">
        <v>0</v>
      </c>
      <c r="K276" s="9">
        <f>IF(ISNUMBER(K275),K275,Vortrag)+I276-H276</f>
        <v>5394.0800000000045</v>
      </c>
      <c r="L276" s="7" t="s">
        <v>35</v>
      </c>
      <c r="M276" s="7" t="s">
        <v>248</v>
      </c>
      <c r="N276" s="7" t="s">
        <v>249</v>
      </c>
      <c r="O276" s="7" t="s">
        <v>250</v>
      </c>
      <c r="P276" s="6">
        <v>91093</v>
      </c>
    </row>
    <row r="277" spans="1:16" x14ac:dyDescent="0.25">
      <c r="A277" s="5">
        <v>45628</v>
      </c>
      <c r="B277" s="6">
        <v>1511</v>
      </c>
      <c r="C277" s="6">
        <v>11010</v>
      </c>
      <c r="D277" s="7" t="s">
        <v>31</v>
      </c>
      <c r="E277" s="6"/>
      <c r="F277" s="7" t="s">
        <v>401</v>
      </c>
      <c r="G277" s="8"/>
      <c r="H277" s="9">
        <v>0</v>
      </c>
      <c r="I277" s="9">
        <v>659.92</v>
      </c>
      <c r="J277" s="9">
        <v>0</v>
      </c>
      <c r="K277" s="9">
        <f>IF(ISNUMBER(K276),K276,Vortrag)+I277-H277</f>
        <v>6054.0000000000045</v>
      </c>
      <c r="L277" s="7" t="s">
        <v>32</v>
      </c>
      <c r="M277" s="7" t="s">
        <v>33</v>
      </c>
      <c r="N277" s="7"/>
      <c r="O277" s="7"/>
      <c r="P277" s="6">
        <v>91094</v>
      </c>
    </row>
    <row r="278" spans="1:16" x14ac:dyDescent="0.25">
      <c r="A278" s="5">
        <v>45628</v>
      </c>
      <c r="B278" s="6">
        <v>1511</v>
      </c>
      <c r="C278" s="6">
        <v>31001</v>
      </c>
      <c r="D278" s="7" t="s">
        <v>39</v>
      </c>
      <c r="E278" s="6"/>
      <c r="F278" s="7" t="s">
        <v>401</v>
      </c>
      <c r="G278" s="8"/>
      <c r="H278" s="9">
        <v>0</v>
      </c>
      <c r="I278" s="9">
        <v>597.88</v>
      </c>
      <c r="J278" s="9">
        <v>0</v>
      </c>
      <c r="K278" s="9">
        <f>IF(ISNUMBER(K277),K277,Vortrag)+I278-H278</f>
        <v>6651.8800000000047</v>
      </c>
      <c r="L278" s="7" t="s">
        <v>41</v>
      </c>
      <c r="M278" s="7" t="s">
        <v>33</v>
      </c>
      <c r="N278" s="7"/>
      <c r="O278" s="7"/>
      <c r="P278" s="6">
        <v>91139</v>
      </c>
    </row>
    <row r="279" spans="1:16" x14ac:dyDescent="0.25">
      <c r="A279" s="5">
        <v>45629</v>
      </c>
      <c r="B279" s="6">
        <v>1511</v>
      </c>
      <c r="C279" s="6">
        <v>33003</v>
      </c>
      <c r="D279" s="7" t="s">
        <v>50</v>
      </c>
      <c r="E279" s="6"/>
      <c r="F279" s="7" t="s">
        <v>403</v>
      </c>
      <c r="G279" s="8"/>
      <c r="H279" s="9">
        <v>0</v>
      </c>
      <c r="I279" s="9">
        <v>570</v>
      </c>
      <c r="J279" s="9">
        <v>0</v>
      </c>
      <c r="K279" s="9">
        <f>IF(ISNUMBER(K278),K278,Vortrag)+I279-H279</f>
        <v>7221.8800000000047</v>
      </c>
      <c r="L279" s="7" t="s">
        <v>257</v>
      </c>
      <c r="M279" s="7" t="s">
        <v>258</v>
      </c>
      <c r="N279" s="7"/>
      <c r="O279" s="7"/>
      <c r="P279" s="6">
        <v>91180</v>
      </c>
    </row>
    <row r="280" spans="1:16" x14ac:dyDescent="0.25">
      <c r="A280" s="5">
        <v>45629</v>
      </c>
      <c r="B280" s="6">
        <v>1511</v>
      </c>
      <c r="C280" s="6">
        <v>21003</v>
      </c>
      <c r="D280" s="7" t="s">
        <v>42</v>
      </c>
      <c r="E280" s="6"/>
      <c r="F280" s="7" t="s">
        <v>403</v>
      </c>
      <c r="G280" s="8"/>
      <c r="H280" s="9">
        <v>0</v>
      </c>
      <c r="I280" s="9">
        <v>700</v>
      </c>
      <c r="J280" s="9">
        <v>0</v>
      </c>
      <c r="K280" s="9">
        <f>IF(ISNUMBER(K279),K279,Vortrag)+I280-H280</f>
        <v>7921.8800000000047</v>
      </c>
      <c r="L280" s="7" t="s">
        <v>43</v>
      </c>
      <c r="M280" s="7" t="s">
        <v>44</v>
      </c>
      <c r="N280" s="7"/>
      <c r="O280" s="7"/>
      <c r="P280" s="6">
        <v>91181</v>
      </c>
    </row>
    <row r="281" spans="1:16" x14ac:dyDescent="0.25">
      <c r="A281" s="5">
        <v>45629</v>
      </c>
      <c r="B281" s="6">
        <v>1511</v>
      </c>
      <c r="C281" s="6">
        <v>23001</v>
      </c>
      <c r="D281" s="7" t="s">
        <v>45</v>
      </c>
      <c r="E281" s="6"/>
      <c r="F281" s="7" t="s">
        <v>403</v>
      </c>
      <c r="G281" s="8"/>
      <c r="H281" s="9">
        <v>0</v>
      </c>
      <c r="I281" s="9">
        <v>700</v>
      </c>
      <c r="J281" s="9">
        <v>0</v>
      </c>
      <c r="K281" s="9">
        <f>IF(ISNUMBER(K280),K280,Vortrag)+I281-H281</f>
        <v>8621.8800000000047</v>
      </c>
      <c r="L281" s="7" t="s">
        <v>46</v>
      </c>
      <c r="M281" s="7" t="s">
        <v>33</v>
      </c>
      <c r="N281" s="7"/>
      <c r="O281" s="7"/>
      <c r="P281" s="6">
        <v>91197</v>
      </c>
    </row>
    <row r="282" spans="1:16" x14ac:dyDescent="0.25">
      <c r="A282" s="5">
        <v>45630</v>
      </c>
      <c r="B282" s="6">
        <v>1511</v>
      </c>
      <c r="C282" s="6"/>
      <c r="D282" s="7" t="s">
        <v>61</v>
      </c>
      <c r="E282" s="6">
        <v>80140</v>
      </c>
      <c r="F282" s="7" t="s">
        <v>403</v>
      </c>
      <c r="G282" s="8"/>
      <c r="H282" s="9">
        <v>160</v>
      </c>
      <c r="I282" s="9">
        <v>0</v>
      </c>
      <c r="J282" s="9">
        <v>-25.55</v>
      </c>
      <c r="K282" s="9">
        <f>IF(ISNUMBER(K281),K281,Vortrag)+I282-H282</f>
        <v>8461.8800000000047</v>
      </c>
      <c r="L282" s="7" t="s">
        <v>66</v>
      </c>
      <c r="M282" s="7" t="s">
        <v>67</v>
      </c>
      <c r="N282" s="7" t="s">
        <v>68</v>
      </c>
      <c r="O282" s="7"/>
      <c r="P282" s="6">
        <v>90950</v>
      </c>
    </row>
    <row r="283" spans="1:16" x14ac:dyDescent="0.25">
      <c r="A283" s="5">
        <v>45630</v>
      </c>
      <c r="B283" s="6">
        <v>1511</v>
      </c>
      <c r="C283" s="6"/>
      <c r="D283" s="7" t="s">
        <v>56</v>
      </c>
      <c r="E283" s="6">
        <v>34100</v>
      </c>
      <c r="F283" s="7" t="s">
        <v>404</v>
      </c>
      <c r="G283" s="8"/>
      <c r="H283" s="9">
        <v>1991.16</v>
      </c>
      <c r="I283" s="9">
        <v>0</v>
      </c>
      <c r="J283" s="9">
        <v>0</v>
      </c>
      <c r="K283" s="9">
        <f>IF(ISNUMBER(K282),K282,Vortrag)+I283-H283</f>
        <v>6470.7200000000048</v>
      </c>
      <c r="L283" s="7" t="s">
        <v>405</v>
      </c>
      <c r="M283" s="7"/>
      <c r="N283" s="7"/>
      <c r="O283" s="7"/>
      <c r="P283" s="6">
        <v>91215</v>
      </c>
    </row>
    <row r="284" spans="1:16" x14ac:dyDescent="0.25">
      <c r="A284" s="5">
        <v>45630</v>
      </c>
      <c r="B284" s="6">
        <v>1511</v>
      </c>
      <c r="C284" s="6">
        <v>13001</v>
      </c>
      <c r="D284" s="7" t="s">
        <v>47</v>
      </c>
      <c r="E284" s="6"/>
      <c r="F284" s="7" t="s">
        <v>404</v>
      </c>
      <c r="G284" s="8"/>
      <c r="H284" s="9">
        <v>0</v>
      </c>
      <c r="I284" s="9">
        <v>512</v>
      </c>
      <c r="J284" s="9">
        <v>0</v>
      </c>
      <c r="K284" s="9">
        <f>IF(ISNUMBER(K283),K283,Vortrag)+I284-H284</f>
        <v>6982.7200000000048</v>
      </c>
      <c r="L284" s="7" t="s">
        <v>48</v>
      </c>
      <c r="M284" s="7" t="s">
        <v>49</v>
      </c>
      <c r="N284" s="7"/>
      <c r="O284" s="7"/>
      <c r="P284" s="6">
        <v>91250</v>
      </c>
    </row>
    <row r="285" spans="1:16" x14ac:dyDescent="0.25">
      <c r="A285" s="5">
        <v>45630</v>
      </c>
      <c r="B285" s="6">
        <v>1511</v>
      </c>
      <c r="C285" s="6">
        <v>13001</v>
      </c>
      <c r="D285" s="7" t="s">
        <v>47</v>
      </c>
      <c r="E285" s="6"/>
      <c r="F285" s="7" t="s">
        <v>404</v>
      </c>
      <c r="G285" s="8"/>
      <c r="H285" s="9">
        <v>0</v>
      </c>
      <c r="I285" s="9">
        <v>40</v>
      </c>
      <c r="J285" s="9">
        <v>0</v>
      </c>
      <c r="K285" s="9">
        <f>IF(ISNUMBER(K284),K284,Vortrag)+I285-H285</f>
        <v>7022.7200000000048</v>
      </c>
      <c r="L285" s="7" t="s">
        <v>59</v>
      </c>
      <c r="M285" s="7" t="s">
        <v>60</v>
      </c>
      <c r="N285" s="7"/>
      <c r="O285" s="7"/>
      <c r="P285" s="6">
        <v>91251</v>
      </c>
    </row>
    <row r="286" spans="1:16" x14ac:dyDescent="0.25">
      <c r="A286" s="5">
        <v>45630</v>
      </c>
      <c r="B286" s="6">
        <v>1511</v>
      </c>
      <c r="C286" s="6">
        <v>22001</v>
      </c>
      <c r="D286" s="7" t="s">
        <v>53</v>
      </c>
      <c r="E286" s="6"/>
      <c r="F286" s="7" t="s">
        <v>404</v>
      </c>
      <c r="G286" s="8"/>
      <c r="H286" s="9">
        <v>0</v>
      </c>
      <c r="I286" s="9">
        <v>481.98</v>
      </c>
      <c r="J286" s="9">
        <v>0</v>
      </c>
      <c r="K286" s="9">
        <f>IF(ISNUMBER(K285),K285,Vortrag)+I286-H286</f>
        <v>7504.7000000000044</v>
      </c>
      <c r="L286" s="7" t="s">
        <v>406</v>
      </c>
      <c r="M286" s="7" t="s">
        <v>407</v>
      </c>
      <c r="N286" s="7"/>
      <c r="O286" s="7"/>
      <c r="P286" s="6">
        <v>91252</v>
      </c>
    </row>
    <row r="287" spans="1:16" x14ac:dyDescent="0.25">
      <c r="A287" s="5">
        <v>45635</v>
      </c>
      <c r="B287" s="6">
        <v>1511</v>
      </c>
      <c r="C287" s="6"/>
      <c r="D287" s="7" t="s">
        <v>226</v>
      </c>
      <c r="E287" s="6">
        <v>80700</v>
      </c>
      <c r="F287" s="7" t="s">
        <v>408</v>
      </c>
      <c r="G287" s="8"/>
      <c r="H287" s="9">
        <v>1558.14</v>
      </c>
      <c r="I287" s="9">
        <v>0</v>
      </c>
      <c r="J287" s="9">
        <v>-248.78</v>
      </c>
      <c r="K287" s="9">
        <f>IF(ISNUMBER(K286),K286,Vortrag)+I287-H287</f>
        <v>5946.560000000004</v>
      </c>
      <c r="L287" s="7" t="s">
        <v>409</v>
      </c>
      <c r="M287" s="7" t="s">
        <v>410</v>
      </c>
      <c r="N287" s="7" t="s">
        <v>411</v>
      </c>
      <c r="O287" s="7"/>
      <c r="P287" s="6">
        <v>91305</v>
      </c>
    </row>
    <row r="288" spans="1:16" x14ac:dyDescent="0.25">
      <c r="A288" s="5">
        <v>45636</v>
      </c>
      <c r="B288" s="6">
        <v>1511</v>
      </c>
      <c r="C288" s="6"/>
      <c r="D288" s="7" t="s">
        <v>72</v>
      </c>
      <c r="E288" s="6">
        <v>82100</v>
      </c>
      <c r="F288" s="7" t="s">
        <v>412</v>
      </c>
      <c r="G288" s="8"/>
      <c r="H288" s="9">
        <v>281.27999999999997</v>
      </c>
      <c r="I288" s="9">
        <v>0</v>
      </c>
      <c r="J288" s="9">
        <v>-44.91</v>
      </c>
      <c r="K288" s="9">
        <f>IF(ISNUMBER(K287),K287,Vortrag)+I288-H288</f>
        <v>5665.2800000000043</v>
      </c>
      <c r="L288" s="7" t="s">
        <v>413</v>
      </c>
      <c r="M288" s="7" t="s">
        <v>75</v>
      </c>
      <c r="N288" s="7"/>
      <c r="O288" s="7"/>
      <c r="P288" s="6">
        <v>91353</v>
      </c>
    </row>
    <row r="289" spans="1:16" x14ac:dyDescent="0.25">
      <c r="A289" s="5">
        <v>45638</v>
      </c>
      <c r="B289" s="6">
        <v>1511</v>
      </c>
      <c r="C289" s="6"/>
      <c r="D289" s="7" t="s">
        <v>76</v>
      </c>
      <c r="E289" s="6">
        <v>80030</v>
      </c>
      <c r="F289" s="7" t="s">
        <v>412</v>
      </c>
      <c r="G289" s="8"/>
      <c r="H289" s="9">
        <v>520.83000000000004</v>
      </c>
      <c r="I289" s="9">
        <v>0</v>
      </c>
      <c r="J289" s="9">
        <v>-83.16</v>
      </c>
      <c r="K289" s="9">
        <f>IF(ISNUMBER(K288),K288,Vortrag)+I289-H289</f>
        <v>5144.4500000000044</v>
      </c>
      <c r="L289" s="7" t="s">
        <v>414</v>
      </c>
      <c r="M289" s="7" t="s">
        <v>415</v>
      </c>
      <c r="N289" s="7"/>
      <c r="O289" s="7"/>
      <c r="P289" s="6">
        <v>91434</v>
      </c>
    </row>
    <row r="290" spans="1:16" x14ac:dyDescent="0.25">
      <c r="A290" s="5">
        <v>45638</v>
      </c>
      <c r="B290" s="6">
        <v>1511</v>
      </c>
      <c r="C290" s="6"/>
      <c r="D290" s="7" t="s">
        <v>69</v>
      </c>
      <c r="E290" s="6">
        <v>80023</v>
      </c>
      <c r="F290" s="7" t="s">
        <v>412</v>
      </c>
      <c r="G290" s="8"/>
      <c r="H290" s="9">
        <v>330.86</v>
      </c>
      <c r="I290" s="9">
        <v>0</v>
      </c>
      <c r="J290" s="9">
        <v>-52.83</v>
      </c>
      <c r="K290" s="9">
        <f>IF(ISNUMBER(K289),K289,Vortrag)+I290-H290</f>
        <v>4813.5900000000047</v>
      </c>
      <c r="L290" s="7" t="s">
        <v>416</v>
      </c>
      <c r="M290" s="7" t="s">
        <v>417</v>
      </c>
      <c r="N290" s="7" t="s">
        <v>79</v>
      </c>
      <c r="O290" s="7"/>
      <c r="P290" s="6">
        <v>91435</v>
      </c>
    </row>
    <row r="291" spans="1:16" x14ac:dyDescent="0.25">
      <c r="A291" s="5">
        <v>45644</v>
      </c>
      <c r="B291" s="6">
        <v>1511</v>
      </c>
      <c r="C291" s="6">
        <v>12001</v>
      </c>
      <c r="D291" s="7" t="s">
        <v>80</v>
      </c>
      <c r="E291" s="6"/>
      <c r="F291" s="7" t="s">
        <v>412</v>
      </c>
      <c r="G291" s="8"/>
      <c r="H291" s="9">
        <v>0</v>
      </c>
      <c r="I291" s="9">
        <v>500</v>
      </c>
      <c r="J291" s="9">
        <v>0</v>
      </c>
      <c r="K291" s="9">
        <f>IF(ISNUMBER(K290),K290,Vortrag)+I291-H291</f>
        <v>5313.5900000000047</v>
      </c>
      <c r="L291" s="7" t="s">
        <v>83</v>
      </c>
      <c r="M291" s="7" t="s">
        <v>33</v>
      </c>
      <c r="N291" s="7"/>
      <c r="O291" s="7"/>
      <c r="P291" s="6">
        <v>91559</v>
      </c>
    </row>
    <row r="292" spans="1:16" x14ac:dyDescent="0.25">
      <c r="A292" s="5">
        <v>45644</v>
      </c>
      <c r="B292" s="6">
        <v>1511</v>
      </c>
      <c r="C292" s="6">
        <v>12001</v>
      </c>
      <c r="D292" s="7" t="s">
        <v>80</v>
      </c>
      <c r="E292" s="6"/>
      <c r="F292" s="7" t="s">
        <v>412</v>
      </c>
      <c r="G292" s="8"/>
      <c r="H292" s="9">
        <v>0</v>
      </c>
      <c r="I292" s="9">
        <v>10</v>
      </c>
      <c r="J292" s="9">
        <v>0</v>
      </c>
      <c r="K292" s="9">
        <f>IF(ISNUMBER(K291),K291,Vortrag)+I292-H292</f>
        <v>5323.5900000000047</v>
      </c>
      <c r="L292" s="7" t="s">
        <v>82</v>
      </c>
      <c r="M292" s="7" t="s">
        <v>33</v>
      </c>
      <c r="N292" s="7"/>
      <c r="O292" s="7"/>
      <c r="P292" s="6">
        <v>91560</v>
      </c>
    </row>
    <row r="293" spans="1:16" x14ac:dyDescent="0.25">
      <c r="A293" s="5">
        <v>45653</v>
      </c>
      <c r="B293" s="6">
        <v>1511</v>
      </c>
      <c r="C293" s="6"/>
      <c r="D293" s="7" t="s">
        <v>92</v>
      </c>
      <c r="E293" s="6">
        <v>80110</v>
      </c>
      <c r="F293" s="7" t="s">
        <v>412</v>
      </c>
      <c r="G293" s="8"/>
      <c r="H293" s="9">
        <v>31</v>
      </c>
      <c r="I293" s="9">
        <v>0</v>
      </c>
      <c r="J293" s="9">
        <v>-4.95</v>
      </c>
      <c r="K293" s="9">
        <f>IF(ISNUMBER(K292),K292,Vortrag)+I293-H293</f>
        <v>5292.5900000000047</v>
      </c>
      <c r="L293" s="7" t="s">
        <v>418</v>
      </c>
      <c r="M293" s="7" t="s">
        <v>419</v>
      </c>
      <c r="N293" s="7" t="s">
        <v>420</v>
      </c>
      <c r="O293" s="7"/>
      <c r="P293" s="6">
        <v>92102</v>
      </c>
    </row>
    <row r="294" spans="1:16" x14ac:dyDescent="0.25">
      <c r="A294" s="5">
        <v>45653</v>
      </c>
      <c r="B294" s="6">
        <v>1511</v>
      </c>
      <c r="C294" s="6"/>
      <c r="D294" s="7" t="s">
        <v>92</v>
      </c>
      <c r="E294" s="6">
        <v>80020</v>
      </c>
      <c r="F294" s="7" t="s">
        <v>412</v>
      </c>
      <c r="G294" s="8"/>
      <c r="H294" s="9">
        <v>810</v>
      </c>
      <c r="I294" s="9">
        <v>0</v>
      </c>
      <c r="J294" s="9">
        <v>-129.33000000000001</v>
      </c>
      <c r="K294" s="9">
        <f>IF(ISNUMBER(K293),K293,Vortrag)+I294-H294</f>
        <v>4482.5900000000047</v>
      </c>
      <c r="L294" s="7" t="s">
        <v>418</v>
      </c>
      <c r="M294" s="7" t="s">
        <v>421</v>
      </c>
      <c r="N294" s="7" t="s">
        <v>422</v>
      </c>
      <c r="O294" s="7"/>
      <c r="P294" s="6">
        <v>92103</v>
      </c>
    </row>
    <row r="295" spans="1:16" x14ac:dyDescent="0.25">
      <c r="A295" s="5">
        <v>45653</v>
      </c>
      <c r="B295" s="6">
        <v>1511</v>
      </c>
      <c r="C295" s="6"/>
      <c r="D295" s="7" t="s">
        <v>92</v>
      </c>
      <c r="E295" s="6">
        <v>80000</v>
      </c>
      <c r="F295" s="7" t="s">
        <v>412</v>
      </c>
      <c r="G295" s="8"/>
      <c r="H295" s="9">
        <v>113</v>
      </c>
      <c r="I295" s="9">
        <v>0</v>
      </c>
      <c r="J295" s="9">
        <v>-7.39</v>
      </c>
      <c r="K295" s="9">
        <f>IF(ISNUMBER(K294),K294,Vortrag)+I295-H295</f>
        <v>4369.5900000000047</v>
      </c>
      <c r="L295" s="7" t="s">
        <v>418</v>
      </c>
      <c r="M295" s="7" t="s">
        <v>423</v>
      </c>
      <c r="N295" s="7" t="s">
        <v>422</v>
      </c>
      <c r="O295" s="7"/>
      <c r="P295" s="6">
        <v>92104</v>
      </c>
    </row>
    <row r="296" spans="1:16" x14ac:dyDescent="0.25">
      <c r="A296" s="5">
        <v>45656</v>
      </c>
      <c r="B296" s="6">
        <v>1511</v>
      </c>
      <c r="C296" s="6"/>
      <c r="D296" s="7" t="s">
        <v>98</v>
      </c>
      <c r="E296" s="6">
        <v>85000</v>
      </c>
      <c r="F296" s="7" t="s">
        <v>412</v>
      </c>
      <c r="G296" s="8"/>
      <c r="H296" s="9">
        <v>2</v>
      </c>
      <c r="I296" s="9">
        <v>0</v>
      </c>
      <c r="J296" s="9">
        <v>-0.32</v>
      </c>
      <c r="K296" s="9">
        <f>IF(ISNUMBER(K295),K295,Vortrag)+I296-H296</f>
        <v>4367.5900000000047</v>
      </c>
      <c r="L296" s="7" t="s">
        <v>424</v>
      </c>
      <c r="M296" s="7" t="s">
        <v>100</v>
      </c>
      <c r="N296" s="7"/>
      <c r="O296" s="7"/>
      <c r="P296" s="6">
        <v>92181</v>
      </c>
    </row>
  </sheetData>
  <autoFilter ref="A6:P296" xr:uid="{36EB131B-EDED-4AC0-97D7-A5DC8D28D949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88CCDE9779C149B9C79C824D168AE4" ma:contentTypeVersion="14" ma:contentTypeDescription="Ein neues Dokument erstellen." ma:contentTypeScope="" ma:versionID="850668b42b77f08bbc0beb456de2f024">
  <xsd:schema xmlns:xsd="http://www.w3.org/2001/XMLSchema" xmlns:xs="http://www.w3.org/2001/XMLSchema" xmlns:p="http://schemas.microsoft.com/office/2006/metadata/properties" xmlns:ns2="43f80e80-30d1-4c99-ad9d-d417a1de164c" xmlns:ns3="6ecc8d96-c4f5-4cef-97ad-e71234b11734" targetNamespace="http://schemas.microsoft.com/office/2006/metadata/properties" ma:root="true" ma:fieldsID="1be280f1d7087bdf70b9f6ba4325a6fa" ns2:_="" ns3:_="">
    <xsd:import namespace="43f80e80-30d1-4c99-ad9d-d417a1de164c"/>
    <xsd:import namespace="6ecc8d96-c4f5-4cef-97ad-e71234b117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80e80-30d1-4c99-ad9d-d417a1de1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3c02a71c-7da6-4542-80e7-cc1c0c876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c8d96-c4f5-4cef-97ad-e71234b1173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87c5c04-63b7-44ba-9544-1362e486d0e1}" ma:internalName="TaxCatchAll" ma:showField="CatchAllData" ma:web="6ecc8d96-c4f5-4cef-97ad-e71234b11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cc8d96-c4f5-4cef-97ad-e71234b11734" xsi:nil="true"/>
    <lcf76f155ced4ddcb4097134ff3c332f xmlns="43f80e80-30d1-4c99-ad9d-d417a1de16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7F4BAF-0606-4189-9341-C32338B4998A}"/>
</file>

<file path=customXml/itemProps2.xml><?xml version="1.0" encoding="utf-8"?>
<ds:datastoreItem xmlns:ds="http://schemas.openxmlformats.org/officeDocument/2006/customXml" ds:itemID="{3CED1D23-90EB-48A4-81D6-D809720CA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51BDA4-9306-42F3-8775-7B0383D6E9A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d798e3b-cafe-4771-8166-15b588a3d894"/>
    <ds:schemaRef ds:uri="06c72e1a-8af2-428f-9b74-0e57cefc547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Tabelle1!Vortrag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Schniederjann</dc:creator>
  <cp:lastModifiedBy>Veronika Schniederjann</cp:lastModifiedBy>
  <dcterms:created xsi:type="dcterms:W3CDTF">2025-01-14T11:11:39Z</dcterms:created>
  <dcterms:modified xsi:type="dcterms:W3CDTF">2025-01-14T11:11:45Z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0x0101009C88CCDE9779C149B9C79C824D168AE4</vt:lpwstr>
  </property>
</Properties>
</file>